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noel\Documents\Observatório Fiscal\Séries históricas\"/>
    </mc:Choice>
  </mc:AlternateContent>
  <bookViews>
    <workbookView xWindow="0" yWindow="0" windowWidth="19200" windowHeight="6730"/>
  </bookViews>
  <sheets>
    <sheet name="Despesa Primária R$ mil" sheetId="4" r:id="rId1"/>
    <sheet name="Despesa Primária % do PIB" sheetId="1" r:id="rId2"/>
    <sheet name="Despesa Primária %PIB potencial" sheetId="2" r:id="rId3"/>
    <sheet name="Memo PIB" sheetId="3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4" l="1"/>
  <c r="D4" i="4"/>
  <c r="E4" i="4"/>
  <c r="F4" i="4"/>
  <c r="G4" i="4"/>
  <c r="H4" i="4"/>
  <c r="C5" i="4"/>
  <c r="D5" i="4"/>
  <c r="E5" i="4"/>
  <c r="F5" i="4"/>
  <c r="G5" i="4"/>
  <c r="H5" i="4"/>
  <c r="C6" i="4"/>
  <c r="D6" i="4"/>
  <c r="E6" i="4"/>
  <c r="F6" i="4"/>
  <c r="G6" i="4"/>
  <c r="H6" i="4"/>
  <c r="C7" i="4"/>
  <c r="D7" i="4"/>
  <c r="E7" i="4"/>
  <c r="F7" i="4"/>
  <c r="G7" i="4"/>
  <c r="H7" i="4"/>
  <c r="C8" i="4"/>
  <c r="D8" i="4"/>
  <c r="E8" i="4"/>
  <c r="F8" i="4"/>
  <c r="G8" i="4"/>
  <c r="H8" i="4"/>
  <c r="C9" i="4"/>
  <c r="D9" i="4"/>
  <c r="E9" i="4"/>
  <c r="F9" i="4"/>
  <c r="G9" i="4"/>
  <c r="H9" i="4"/>
  <c r="C10" i="4"/>
  <c r="D10" i="4"/>
  <c r="E10" i="4"/>
  <c r="F10" i="4"/>
  <c r="G10" i="4"/>
  <c r="H10" i="4"/>
  <c r="C11" i="4"/>
  <c r="D11" i="4"/>
  <c r="E11" i="4"/>
  <c r="F11" i="4"/>
  <c r="G11" i="4"/>
  <c r="H11" i="4"/>
  <c r="C12" i="4"/>
  <c r="D12" i="4"/>
  <c r="E12" i="4"/>
  <c r="F12" i="4"/>
  <c r="G12" i="4"/>
  <c r="H12" i="4"/>
  <c r="C13" i="4"/>
  <c r="D13" i="4"/>
  <c r="E13" i="4"/>
  <c r="F13" i="4"/>
  <c r="G13" i="4"/>
  <c r="H13" i="4"/>
  <c r="C14" i="4"/>
  <c r="D14" i="4"/>
  <c r="E14" i="4"/>
  <c r="F14" i="4"/>
  <c r="G14" i="4"/>
  <c r="H14" i="4"/>
  <c r="C15" i="4"/>
  <c r="D15" i="4"/>
  <c r="E15" i="4"/>
  <c r="F15" i="4"/>
  <c r="G15" i="4"/>
  <c r="H15" i="4"/>
  <c r="C16" i="4"/>
  <c r="D16" i="4"/>
  <c r="E16" i="4"/>
  <c r="F16" i="4"/>
  <c r="G16" i="4"/>
  <c r="H16" i="4"/>
  <c r="C17" i="4"/>
  <c r="D17" i="4"/>
  <c r="E17" i="4"/>
  <c r="F17" i="4"/>
  <c r="G17" i="4"/>
  <c r="H17" i="4"/>
  <c r="C18" i="4"/>
  <c r="D18" i="4"/>
  <c r="E18" i="4"/>
  <c r="F18" i="4"/>
  <c r="G18" i="4"/>
  <c r="H18" i="4"/>
  <c r="C19" i="4"/>
  <c r="D19" i="4"/>
  <c r="E19" i="4"/>
  <c r="F19" i="4"/>
  <c r="G19" i="4"/>
  <c r="H19" i="4"/>
  <c r="C20" i="4"/>
  <c r="D20" i="4"/>
  <c r="E20" i="4"/>
  <c r="F20" i="4"/>
  <c r="G20" i="4"/>
  <c r="H20" i="4"/>
  <c r="C21" i="4"/>
  <c r="D21" i="4"/>
  <c r="E21" i="4"/>
  <c r="F21" i="4"/>
  <c r="G21" i="4"/>
  <c r="H21" i="4"/>
  <c r="C22" i="4"/>
  <c r="D22" i="4"/>
  <c r="E22" i="4"/>
  <c r="F22" i="4"/>
  <c r="G22" i="4"/>
  <c r="H22" i="4"/>
  <c r="C23" i="4"/>
  <c r="D23" i="4"/>
  <c r="E23" i="4"/>
  <c r="F23" i="4"/>
  <c r="G23" i="4"/>
  <c r="H23" i="4"/>
  <c r="C24" i="4"/>
  <c r="D24" i="4"/>
  <c r="E24" i="4"/>
  <c r="F24" i="4"/>
  <c r="G24" i="4"/>
  <c r="H24" i="4"/>
  <c r="C25" i="4"/>
  <c r="D25" i="4"/>
  <c r="E25" i="4"/>
  <c r="F25" i="4"/>
  <c r="G25" i="4"/>
  <c r="H25" i="4"/>
  <c r="C26" i="4"/>
  <c r="D26" i="4"/>
  <c r="E26" i="4"/>
  <c r="F26" i="4"/>
  <c r="G26" i="4"/>
  <c r="H26" i="4"/>
  <c r="C27" i="4"/>
  <c r="D27" i="4"/>
  <c r="E27" i="4"/>
  <c r="F27" i="4"/>
  <c r="G27" i="4"/>
  <c r="H27" i="4"/>
  <c r="C28" i="4"/>
  <c r="D28" i="4"/>
  <c r="E28" i="4"/>
  <c r="F28" i="4"/>
  <c r="G28" i="4"/>
  <c r="H28" i="4"/>
  <c r="C29" i="4"/>
  <c r="D29" i="4"/>
  <c r="E29" i="4"/>
  <c r="F29" i="4"/>
  <c r="G29" i="4"/>
  <c r="H29" i="4"/>
  <c r="C30" i="4"/>
  <c r="D30" i="4"/>
  <c r="E30" i="4"/>
  <c r="F30" i="4"/>
  <c r="G30" i="4"/>
  <c r="H30" i="4"/>
  <c r="C31" i="4"/>
  <c r="D31" i="4"/>
  <c r="E31" i="4"/>
  <c r="F31" i="4"/>
  <c r="G31" i="4"/>
  <c r="H31" i="4"/>
  <c r="C32" i="4"/>
  <c r="D32" i="4"/>
  <c r="E32" i="4"/>
  <c r="F32" i="4"/>
  <c r="G32" i="4"/>
  <c r="H32" i="4"/>
  <c r="C33" i="4"/>
  <c r="D33" i="4"/>
  <c r="E33" i="4"/>
  <c r="F33" i="4"/>
  <c r="G33" i="4"/>
  <c r="H33" i="4"/>
  <c r="C3" i="4"/>
  <c r="D3" i="4"/>
  <c r="E3" i="4"/>
  <c r="F3" i="4"/>
  <c r="G3" i="4"/>
  <c r="H3" i="4"/>
  <c r="B3" i="4"/>
  <c r="B4" i="4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A4" i="4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" i="3"/>
  <c r="A4" i="3" s="1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4" i="2" l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</calcChain>
</file>

<file path=xl/sharedStrings.xml><?xml version="1.0" encoding="utf-8"?>
<sst xmlns="http://schemas.openxmlformats.org/spreadsheetml/2006/main" count="41" uniqueCount="16">
  <si>
    <t>Pessoal e Encargos</t>
  </si>
  <si>
    <t>Benefícios Previdenciários</t>
  </si>
  <si>
    <t>RMV LOAS e EPU</t>
  </si>
  <si>
    <t>Seguro Desemprego</t>
  </si>
  <si>
    <t>Custeio e Investimento</t>
  </si>
  <si>
    <t>Subsídios</t>
  </si>
  <si>
    <t>Total</t>
  </si>
  <si>
    <t>Fontes: STN, BCB, MPS, MTE, Giambiagi e coautores (1995, 1997).</t>
  </si>
  <si>
    <t>* Entre 1986-94, BCB. Para 95 e 96, BEPS/MPOG, STN e 1997-2016, STN.</t>
  </si>
  <si>
    <t>** Até 1995 retirados de Giambiagi (1997), custeio agropecuário e exportação. Após 1996 STN. Entre 1986 e 1987, os dados foram deduzidos de custeio e investimento.</t>
  </si>
  <si>
    <t>*** Exclui cessão onerosa (2010) e Desoneração da Folha.</t>
  </si>
  <si>
    <t>http://portalibre.fgv.br/main.jsp?lumPageId=402880811D8E34B9011D9CCBFDD1784C&amp;contentId=8A7C82C55EC04CF1015F7283536B2D29</t>
  </si>
  <si>
    <t>*** Exclui cessão onerosa (2010) e desoneração da folha.</t>
  </si>
  <si>
    <t>PIB corrente (R$ mil)</t>
  </si>
  <si>
    <t>PIB potencial (R$ mil)</t>
  </si>
  <si>
    <t>Para maiores detalhes metodológicos, ver: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</si>
</sst>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6" formatCode="#,##0.0"/>
    <numFmt numFmtId="168" formatCode="#,##0.0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0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/>
    <xf numFmtId="164" fontId="0" fillId="0" borderId="3" xfId="1" applyNumberFormat="1" applyFont="1" applyBorder="1"/>
    <xf numFmtId="10" fontId="0" fillId="0" borderId="3" xfId="0" applyNumberFormat="1" applyBorder="1"/>
    <xf numFmtId="10" fontId="0" fillId="0" borderId="3" xfId="0" applyNumberFormat="1" applyBorder="1" applyAlignment="1">
      <alignment wrapText="1"/>
    </xf>
    <xf numFmtId="164" fontId="0" fillId="0" borderId="3" xfId="1" applyNumberFormat="1" applyFont="1" applyBorder="1" applyAlignment="1">
      <alignment horizontal="right"/>
    </xf>
    <xf numFmtId="164" fontId="0" fillId="0" borderId="3" xfId="0" applyNumberFormat="1" applyBorder="1"/>
    <xf numFmtId="164" fontId="2" fillId="0" borderId="3" xfId="1" applyNumberFormat="1" applyFont="1" applyFill="1" applyBorder="1"/>
    <xf numFmtId="164" fontId="2" fillId="0" borderId="0" xfId="1" applyNumberFormat="1" applyFont="1" applyFill="1" applyBorder="1"/>
    <xf numFmtId="0" fontId="0" fillId="0" borderId="0" xfId="0" applyBorder="1"/>
    <xf numFmtId="164" fontId="0" fillId="0" borderId="0" xfId="1" applyNumberFormat="1" applyFont="1" applyBorder="1"/>
    <xf numFmtId="10" fontId="0" fillId="0" borderId="0" xfId="0" applyNumberFormat="1" applyBorder="1"/>
    <xf numFmtId="10" fontId="0" fillId="0" borderId="0" xfId="0" applyNumberFormat="1" applyBorder="1" applyAlignment="1">
      <alignment wrapText="1"/>
    </xf>
    <xf numFmtId="164" fontId="0" fillId="0" borderId="0" xfId="0" applyNumberFormat="1"/>
    <xf numFmtId="0" fontId="0" fillId="0" borderId="0" xfId="0" applyAlignment="1">
      <alignment wrapText="1"/>
    </xf>
    <xf numFmtId="10" fontId="0" fillId="0" borderId="0" xfId="0" applyNumberFormat="1" applyFill="1" applyBorder="1"/>
    <xf numFmtId="0" fontId="3" fillId="0" borderId="0" xfId="2"/>
    <xf numFmtId="3" fontId="0" fillId="0" borderId="3" xfId="0" applyNumberFormat="1" applyBorder="1"/>
    <xf numFmtId="166" fontId="0" fillId="0" borderId="3" xfId="1" applyNumberFormat="1" applyFont="1" applyBorder="1"/>
    <xf numFmtId="4" fontId="0" fillId="0" borderId="3" xfId="1" applyNumberFormat="1" applyFont="1" applyBorder="1"/>
    <xf numFmtId="168" fontId="0" fillId="0" borderId="3" xfId="1" applyNumberFormat="1" applyFont="1" applyBorder="1"/>
    <xf numFmtId="4" fontId="0" fillId="0" borderId="3" xfId="0" applyNumberFormat="1" applyBorder="1"/>
    <xf numFmtId="0" fontId="0" fillId="0" borderId="4" xfId="0" applyBorder="1"/>
    <xf numFmtId="0" fontId="0" fillId="0" borderId="3" xfId="0" applyBorder="1" applyAlignment="1">
      <alignment horizontal="right"/>
    </xf>
  </cellXfs>
  <cellStyles count="3">
    <cellStyle name="Hiperlink" xfId="2" builtinId="8"/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portalibre.fgv.br/main.jsp?lumPageId=402880811D8E34B9011D9CCBFDD1784C&amp;contentId=8A7C82C55EC04CF1015F7283536B2D29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portalibre.fgv.br/main.jsp?lumPageId=402880811D8E34B9011D9CCBFDD1784C&amp;contentId=8A7C82C55EC04CF1015F7283536B2D29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portalibre.fgv.br/main.jsp?lumPageId=402880811D8E34B9011D9CCBFDD1784C&amp;contentId=8A7C82C55EC04CF1015F7283536B2D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tabSelected="1" workbookViewId="0">
      <selection activeCell="A36" sqref="A36:A41"/>
    </sheetView>
  </sheetViews>
  <sheetFormatPr defaultRowHeight="14.5" x14ac:dyDescent="0.35"/>
  <cols>
    <col min="2" max="7" width="14.1796875" customWidth="1"/>
    <col min="8" max="8" width="16.7265625" customWidth="1"/>
  </cols>
  <sheetData>
    <row r="1" spans="1:8" x14ac:dyDescent="0.35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3" t="s">
        <v>6</v>
      </c>
    </row>
    <row r="2" spans="1:8" x14ac:dyDescent="0.35">
      <c r="A2" s="4"/>
      <c r="B2" s="5"/>
      <c r="C2" s="5"/>
      <c r="D2" s="5"/>
      <c r="E2" s="5"/>
      <c r="F2" s="5"/>
      <c r="G2" s="5"/>
      <c r="H2" s="6"/>
    </row>
    <row r="3" spans="1:8" x14ac:dyDescent="0.35">
      <c r="A3" s="7">
        <v>1986</v>
      </c>
      <c r="B3" s="26">
        <f>'Despesa Primária % do PIB'!B3*'Memo PIB'!$B2</f>
        <v>3.1690076153999998E-2</v>
      </c>
      <c r="C3" s="26">
        <f>'Despesa Primária % do PIB'!C3*'Memo PIB'!$B2</f>
        <v>4.257616000000003E-2</v>
      </c>
      <c r="D3" s="26">
        <f>'Despesa Primária % do PIB'!D3*'Memo PIB'!$B2</f>
        <v>4.0722471818181831E-3</v>
      </c>
      <c r="E3" s="26">
        <f>'Despesa Primária % do PIB'!E3*'Memo PIB'!$B2</f>
        <v>8.1629009280000014E-5</v>
      </c>
      <c r="F3" s="26">
        <f>'Despesa Primária % do PIB'!F3*'Memo PIB'!$B2</f>
        <v>6.8043958979744079E-2</v>
      </c>
      <c r="G3" s="26">
        <f>'Despesa Primária % do PIB'!G3*'Memo PIB'!$B2</f>
        <v>1.5388973493975914E-2</v>
      </c>
      <c r="H3" s="26">
        <f>'Despesa Primária % do PIB'!H3*'Memo PIB'!$B2</f>
        <v>0.16185304481881818</v>
      </c>
    </row>
    <row r="4" spans="1:8" x14ac:dyDescent="0.35">
      <c r="A4" s="7">
        <f>A3+1</f>
        <v>1987</v>
      </c>
      <c r="B4" s="26">
        <f>'Despesa Primária % do PIB'!B4*'Memo PIB'!B3</f>
        <v>0.14291076618000001</v>
      </c>
      <c r="C4" s="26">
        <f>'Despesa Primária % do PIB'!C4*'Memo PIB'!$B3</f>
        <v>0.10202007999999999</v>
      </c>
      <c r="D4" s="26">
        <f>'Despesa Primária % do PIB'!D4*'Memo PIB'!$B3</f>
        <v>1.1775090909090912E-2</v>
      </c>
      <c r="E4" s="26">
        <f>'Despesa Primária % do PIB'!E4*'Memo PIB'!$B3</f>
        <v>2.3351649375599995E-3</v>
      </c>
      <c r="F4" s="26">
        <f>'Despesa Primária % do PIB'!F4*'Memo PIB'!$B3</f>
        <v>0.18584412320102364</v>
      </c>
      <c r="G4" s="26">
        <f>'Despesa Primária % do PIB'!G4*'Memo PIB'!$B3</f>
        <v>8.0186988949416324E-2</v>
      </c>
      <c r="H4" s="26">
        <f>'Despesa Primária % do PIB'!H4*'Memo PIB'!$B3</f>
        <v>0.52507221417709082</v>
      </c>
    </row>
    <row r="5" spans="1:8" x14ac:dyDescent="0.35">
      <c r="A5" s="7">
        <f t="shared" ref="A5:A33" si="0">A4+1</f>
        <v>1988</v>
      </c>
      <c r="B5" s="26">
        <f>'Despesa Primária % do PIB'!B5*'Memo PIB'!B4</f>
        <v>1.2516140211119999</v>
      </c>
      <c r="C5" s="26">
        <f>'Despesa Primária % do PIB'!C5*'Memo PIB'!$B4</f>
        <v>0.73426937818181748</v>
      </c>
      <c r="D5" s="26">
        <f>'Despesa Primária % do PIB'!D5*'Memo PIB'!$B4</f>
        <v>8.4263983636363685E-2</v>
      </c>
      <c r="E5" s="26">
        <f>'Despesa Primária % do PIB'!E5*'Memo PIB'!$B4</f>
        <v>1.9781922036240001E-2</v>
      </c>
      <c r="F5" s="26">
        <f>'Despesa Primária % do PIB'!F5*'Memo PIB'!$B4</f>
        <v>1.39383484616376</v>
      </c>
      <c r="G5" s="26">
        <f>'Despesa Primária % do PIB'!G5*'Memo PIB'!$B4</f>
        <v>0.24376554255428759</v>
      </c>
      <c r="H5" s="26">
        <f>'Despesa Primária % do PIB'!H5*'Memo PIB'!$B4</f>
        <v>3.7275296936844686</v>
      </c>
    </row>
    <row r="6" spans="1:8" x14ac:dyDescent="0.35">
      <c r="A6" s="7">
        <f t="shared" si="0"/>
        <v>1989</v>
      </c>
      <c r="B6" s="25">
        <f>'Despesa Primária % do PIB'!B6*'Memo PIB'!B5</f>
        <v>18.602909058353998</v>
      </c>
      <c r="C6" s="26">
        <f>'Despesa Primária % do PIB'!C6*'Memo PIB'!$B5</f>
        <v>12.239644727272726</v>
      </c>
      <c r="D6" s="26">
        <f>'Despesa Primária % do PIB'!D6*'Memo PIB'!$B5</f>
        <v>1.1766469681818181</v>
      </c>
      <c r="E6" s="26">
        <f>'Despesa Primária % do PIB'!E6*'Memo PIB'!$B5</f>
        <v>0.46729090827314995</v>
      </c>
      <c r="F6" s="26">
        <f>'Despesa Primária % do PIB'!F6*'Memo PIB'!$B5</f>
        <v>15.827618154119845</v>
      </c>
      <c r="G6" s="26">
        <f>'Despesa Primária % do PIB'!G6*'Memo PIB'!$B5</f>
        <v>2.447928945454545</v>
      </c>
      <c r="H6" s="26">
        <f>'Despesa Primária % do PIB'!H6*'Memo PIB'!$B5</f>
        <v>50.762038761656079</v>
      </c>
    </row>
    <row r="7" spans="1:8" x14ac:dyDescent="0.35">
      <c r="A7" s="7">
        <f t="shared" si="0"/>
        <v>1990</v>
      </c>
      <c r="B7" s="24">
        <f>'Despesa Primária % do PIB'!B7*'Memo PIB'!B6</f>
        <v>576.27054444607199</v>
      </c>
      <c r="C7" s="26">
        <f>'Despesa Primária % do PIB'!C7*'Memo PIB'!$B6</f>
        <v>376.07969309090947</v>
      </c>
      <c r="D7" s="26">
        <f>'Despesa Primária % do PIB'!D7*'Memo PIB'!$B6</f>
        <v>30.895228727272723</v>
      </c>
      <c r="E7" s="26">
        <f>'Despesa Primária % do PIB'!E7*'Memo PIB'!$B6</f>
        <v>35.371796301735721</v>
      </c>
      <c r="F7" s="26">
        <f>'Despesa Primária % do PIB'!F7*'Memo PIB'!$B6</f>
        <v>294.67729402976926</v>
      </c>
      <c r="G7" s="26">
        <f>'Despesa Primária % do PIB'!G7*'Memo PIB'!$B6</f>
        <v>13.656525168105652</v>
      </c>
      <c r="H7" s="26">
        <f>'Despesa Primária % do PIB'!H7*'Memo PIB'!$B6</f>
        <v>1326.9510817638647</v>
      </c>
    </row>
    <row r="8" spans="1:8" x14ac:dyDescent="0.35">
      <c r="A8" s="7">
        <f t="shared" si="0"/>
        <v>1991</v>
      </c>
      <c r="B8" s="24">
        <f>'Despesa Primária % do PIB'!B8*'Memo PIB'!B7</f>
        <v>2039.8778146120319</v>
      </c>
      <c r="C8" s="26">
        <f>'Despesa Primária % do PIB'!C8*'Memo PIB'!$B7</f>
        <v>2023.0973410909098</v>
      </c>
      <c r="D8" s="26">
        <f>'Despesa Primária % do PIB'!D8*'Memo PIB'!$B7</f>
        <v>173.94907436363636</v>
      </c>
      <c r="E8" s="26">
        <f>'Despesa Primária % do PIB'!E8*'Memo PIB'!$B7</f>
        <v>190.01614512201718</v>
      </c>
      <c r="F8" s="26">
        <f>'Despesa Primária % do PIB'!F8*'Memo PIB'!$B7</f>
        <v>1946.9183965928928</v>
      </c>
      <c r="G8" s="26">
        <f>'Despesa Primária % do PIB'!G8*'Memo PIB'!$B7</f>
        <v>69.761977278996895</v>
      </c>
      <c r="H8" s="26">
        <f>'Despesa Primária % do PIB'!H8*'Memo PIB'!$B7</f>
        <v>6443.6207490604857</v>
      </c>
    </row>
    <row r="9" spans="1:8" x14ac:dyDescent="0.35">
      <c r="A9" s="7">
        <f t="shared" si="0"/>
        <v>1992</v>
      </c>
      <c r="B9" s="24">
        <f>'Despesa Primária % do PIB'!B9*'Memo PIB'!B8</f>
        <v>23057.672323285435</v>
      </c>
      <c r="C9" s="26">
        <f>'Despesa Primária % do PIB'!C9*'Memo PIB'!$B8</f>
        <v>27048.693684363607</v>
      </c>
      <c r="D9" s="26">
        <f>'Despesa Primária % do PIB'!D9*'Memo PIB'!$B8</f>
        <v>1707.4149519999996</v>
      </c>
      <c r="E9" s="26">
        <f>'Despesa Primária % do PIB'!E9*'Memo PIB'!$B8</f>
        <v>2377.747159475306</v>
      </c>
      <c r="F9" s="26">
        <f>'Despesa Primária % do PIB'!F9*'Memo PIB'!$B8</f>
        <v>13464.84881280015</v>
      </c>
      <c r="G9" s="26">
        <f>'Despesa Primária % do PIB'!G9*'Memo PIB'!$B8</f>
        <v>263.24762709842923</v>
      </c>
      <c r="H9" s="26">
        <f>'Despesa Primária % do PIB'!H9*'Memo PIB'!$B8</f>
        <v>67919.624559022923</v>
      </c>
    </row>
    <row r="10" spans="1:8" x14ac:dyDescent="0.35">
      <c r="A10" s="7">
        <f t="shared" si="0"/>
        <v>1993</v>
      </c>
      <c r="B10" s="24">
        <f>'Despesa Primária % do PIB'!B10*'Memo PIB'!B9</f>
        <v>588439.99978947116</v>
      </c>
      <c r="C10" s="26">
        <f>'Despesa Primária % do PIB'!C10*'Memo PIB'!$B9</f>
        <v>703115.25709090964</v>
      </c>
      <c r="D10" s="26">
        <f>'Despesa Primária % do PIB'!D10*'Memo PIB'!$B9</f>
        <v>28168.517090909096</v>
      </c>
      <c r="E10" s="26">
        <f>'Despesa Primária % do PIB'!E10*'Memo PIB'!$B9</f>
        <v>47223.679999952772</v>
      </c>
      <c r="F10" s="26">
        <f>'Despesa Primária % do PIB'!F10*'Memo PIB'!$B9</f>
        <v>516935.22892771859</v>
      </c>
      <c r="G10" s="26">
        <f>'Despesa Primária % do PIB'!G10*'Memo PIB'!$B9</f>
        <v>15385.454203302177</v>
      </c>
      <c r="H10" s="26">
        <f>'Despesa Primária % do PIB'!H10*'Memo PIB'!$B9</f>
        <v>1899268.1371022633</v>
      </c>
    </row>
    <row r="11" spans="1:8" x14ac:dyDescent="0.35">
      <c r="A11" s="7">
        <f>A10+1</f>
        <v>1994</v>
      </c>
      <c r="B11" s="24">
        <f>'Despesa Primária % do PIB'!B11*'Memo PIB'!B10</f>
        <v>17932545.090903498</v>
      </c>
      <c r="C11" s="26">
        <f>'Despesa Primária % do PIB'!C11*'Memo PIB'!$B10</f>
        <v>16925092</v>
      </c>
      <c r="D11" s="26">
        <f>'Despesa Primária % do PIB'!D11*'Memo PIB'!$B10</f>
        <v>1311112.872</v>
      </c>
      <c r="E11" s="26">
        <f>'Despesa Primária % do PIB'!E11*'Memo PIB'!$B10</f>
        <v>1547500</v>
      </c>
      <c r="F11" s="26">
        <f>'Despesa Primária % do PIB'!F11*'Memo PIB'!$B10</f>
        <v>10843183.999997212</v>
      </c>
      <c r="G11" s="26">
        <f>'Despesa Primária % do PIB'!G11*'Memo PIB'!$B10</f>
        <v>349204.679</v>
      </c>
      <c r="H11" s="26">
        <f>'Despesa Primária % do PIB'!H11*'Memo PIB'!$B10</f>
        <v>48908638.641900703</v>
      </c>
    </row>
    <row r="12" spans="1:8" x14ac:dyDescent="0.35">
      <c r="A12" s="7">
        <f t="shared" si="0"/>
        <v>1995</v>
      </c>
      <c r="B12" s="24">
        <f>'Despesa Primária % do PIB'!B12*'Memo PIB'!B11</f>
        <v>36005569.195906922</v>
      </c>
      <c r="C12" s="26">
        <f>'Despesa Primária % do PIB'!C12*'Memo PIB'!$B11</f>
        <v>32313593</v>
      </c>
      <c r="D12" s="26">
        <f>'Despesa Primária % do PIB'!D12*'Memo PIB'!$B11</f>
        <v>2219179</v>
      </c>
      <c r="E12" s="26">
        <f>'Despesa Primária % do PIB'!E12*'Memo PIB'!$B11</f>
        <v>2898880</v>
      </c>
      <c r="F12" s="26">
        <f>'Despesa Primária % do PIB'!F12*'Memo PIB'!$B11</f>
        <v>18358120.000000004</v>
      </c>
      <c r="G12" s="26">
        <f>'Despesa Primária % do PIB'!G12*'Memo PIB'!$B11</f>
        <v>705991.55286092008</v>
      </c>
      <c r="H12" s="26">
        <f>'Despesa Primária % do PIB'!H12*'Memo PIB'!$B11</f>
        <v>92501332.748767838</v>
      </c>
    </row>
    <row r="13" spans="1:8" x14ac:dyDescent="0.35">
      <c r="A13" s="7">
        <f t="shared" si="0"/>
        <v>1996</v>
      </c>
      <c r="B13" s="24">
        <f>'Despesa Primária % do PIB'!B13*'Memo PIB'!B12</f>
        <v>40900883</v>
      </c>
      <c r="C13" s="26">
        <f>'Despesa Primária % do PIB'!C13*'Memo PIB'!$B12</f>
        <v>40436900</v>
      </c>
      <c r="D13" s="26">
        <f>'Despesa Primária % do PIB'!D13*'Memo PIB'!$B12</f>
        <v>2460393</v>
      </c>
      <c r="E13" s="26">
        <f>'Despesa Primária % do PIB'!E13*'Memo PIB'!$B12</f>
        <v>3309170</v>
      </c>
      <c r="F13" s="26">
        <f>'Despesa Primária % do PIB'!F13*'Memo PIB'!$B12</f>
        <v>24892042.449996799</v>
      </c>
      <c r="G13" s="26">
        <f>'Despesa Primária % do PIB'!G13*'Memo PIB'!$B12</f>
        <v>1223589.7305564617</v>
      </c>
      <c r="H13" s="26">
        <f>'Despesa Primária % do PIB'!H13*'Memo PIB'!$B12</f>
        <v>113222978.18055326</v>
      </c>
    </row>
    <row r="14" spans="1:8" x14ac:dyDescent="0.35">
      <c r="A14" s="7">
        <f t="shared" si="0"/>
        <v>1997</v>
      </c>
      <c r="B14" s="24">
        <f>'Despesa Primária % do PIB'!B14*'Memo PIB'!B13</f>
        <v>40132129.790680014</v>
      </c>
      <c r="C14" s="26">
        <f>'Despesa Primária % do PIB'!C14*'Memo PIB'!$B13</f>
        <v>47248980</v>
      </c>
      <c r="D14" s="26">
        <f>'Despesa Primária % do PIB'!D14*'Memo PIB'!$B13</f>
        <v>3099552.0000000005</v>
      </c>
      <c r="E14" s="26">
        <f>'Despesa Primária % do PIB'!E14*'Memo PIB'!$B13</f>
        <v>3451040</v>
      </c>
      <c r="F14" s="26">
        <f>'Despesa Primária % do PIB'!F14*'Memo PIB'!$B13</f>
        <v>37262566.756848253</v>
      </c>
      <c r="G14" s="26">
        <f>'Despesa Primária % do PIB'!G14*'Memo PIB'!$B13</f>
        <v>1773732.4281834937</v>
      </c>
      <c r="H14" s="26">
        <f>'Despesa Primária % do PIB'!H14*'Memo PIB'!$B13</f>
        <v>132968000.97571176</v>
      </c>
    </row>
    <row r="15" spans="1:8" x14ac:dyDescent="0.35">
      <c r="A15" s="7">
        <f t="shared" si="0"/>
        <v>1998</v>
      </c>
      <c r="B15" s="24">
        <f>'Despesa Primária % do PIB'!B15*'Memo PIB'!B14</f>
        <v>44664708.183639996</v>
      </c>
      <c r="C15" s="26">
        <f>'Despesa Primária % do PIB'!C15*'Memo PIB'!$B14</f>
        <v>53742550</v>
      </c>
      <c r="D15" s="26">
        <f>'Despesa Primária % do PIB'!D15*'Memo PIB'!$B14</f>
        <v>3447815.0000000005</v>
      </c>
      <c r="E15" s="26">
        <f>'Despesa Primária % do PIB'!E15*'Memo PIB'!$B14</f>
        <v>4056870</v>
      </c>
      <c r="F15" s="26">
        <f>'Despesa Primária % do PIB'!F15*'Memo PIB'!$B14</f>
        <v>40795473.329090118</v>
      </c>
      <c r="G15" s="26">
        <f>'Despesa Primária % do PIB'!G15*'Memo PIB'!$B14</f>
        <v>2075464.8805833713</v>
      </c>
      <c r="H15" s="26">
        <f>'Despesa Primária % do PIB'!H15*'Memo PIB'!$B14</f>
        <v>148782881.39331347</v>
      </c>
    </row>
    <row r="16" spans="1:8" x14ac:dyDescent="0.35">
      <c r="A16" s="7">
        <f t="shared" si="0"/>
        <v>1999</v>
      </c>
      <c r="B16" s="24">
        <f>'Despesa Primária % do PIB'!B16*'Memo PIB'!B15</f>
        <v>48261258.80223</v>
      </c>
      <c r="C16" s="26">
        <f>'Despesa Primária % do PIB'!C16*'Memo PIB'!$B15</f>
        <v>58540019.999999993</v>
      </c>
      <c r="D16" s="26">
        <f>'Despesa Primária % do PIB'!D16*'Memo PIB'!$B15</f>
        <v>3598115</v>
      </c>
      <c r="E16" s="26">
        <f>'Despesa Primária % do PIB'!E16*'Memo PIB'!$B15</f>
        <v>3834850</v>
      </c>
      <c r="F16" s="26">
        <f>'Despesa Primária % do PIB'!F16*'Memo PIB'!$B15</f>
        <v>42576358.451730199</v>
      </c>
      <c r="G16" s="26">
        <f>'Despesa Primária % do PIB'!G16*'Memo PIB'!$B15</f>
        <v>1869200.7353499811</v>
      </c>
      <c r="H16" s="26">
        <f>'Despesa Primária % do PIB'!H16*'Memo PIB'!$B15</f>
        <v>158679802.98931018</v>
      </c>
    </row>
    <row r="17" spans="1:8" x14ac:dyDescent="0.35">
      <c r="A17" s="7">
        <f t="shared" si="0"/>
        <v>2000</v>
      </c>
      <c r="B17" s="24">
        <f>'Despesa Primária % do PIB'!B17*'Memo PIB'!B16</f>
        <v>54515738.617350005</v>
      </c>
      <c r="C17" s="26">
        <f>'Despesa Primária % do PIB'!C17*'Memo PIB'!$B16</f>
        <v>65787079.999999993</v>
      </c>
      <c r="D17" s="26">
        <f>'Despesa Primária % do PIB'!D17*'Memo PIB'!$B16</f>
        <v>4208001.65417</v>
      </c>
      <c r="E17" s="26">
        <f>'Despesa Primária % do PIB'!E17*'Memo PIB'!$B16</f>
        <v>4053430</v>
      </c>
      <c r="F17" s="26">
        <f>'Despesa Primária % do PIB'!F17*'Memo PIB'!$B16</f>
        <v>45889140.219509944</v>
      </c>
      <c r="G17" s="26">
        <f>'Despesa Primária % do PIB'!G17*'Memo PIB'!$B16</f>
        <v>2918672.0173999988</v>
      </c>
      <c r="H17" s="26">
        <f>'Despesa Primária % do PIB'!H17*'Memo PIB'!$B16</f>
        <v>177372062.50842994</v>
      </c>
    </row>
    <row r="18" spans="1:8" x14ac:dyDescent="0.35">
      <c r="A18" s="7">
        <f t="shared" si="0"/>
        <v>2001</v>
      </c>
      <c r="B18" s="24">
        <f>'Despesa Primária % do PIB'!B18*'Memo PIB'!B17</f>
        <v>63217923.769580007</v>
      </c>
      <c r="C18" s="26">
        <f>'Despesa Primária % do PIB'!C18*'Memo PIB'!$B17</f>
        <v>75328110.000000015</v>
      </c>
      <c r="D18" s="26">
        <f>'Despesa Primária % do PIB'!D18*'Memo PIB'!$B17</f>
        <v>4905456.0376400007</v>
      </c>
      <c r="E18" s="26">
        <f>'Despesa Primária % do PIB'!E18*'Memo PIB'!$B17</f>
        <v>4808310</v>
      </c>
      <c r="F18" s="26">
        <f>'Despesa Primária % do PIB'!F18*'Memo PIB'!$B17</f>
        <v>53621858.132889979</v>
      </c>
      <c r="G18" s="26">
        <f>'Despesa Primária % do PIB'!G18*'Memo PIB'!$B17</f>
        <v>3546504.9255078519</v>
      </c>
      <c r="H18" s="26">
        <f>'Despesa Primária % do PIB'!H18*'Memo PIB'!$B17</f>
        <v>205428162.86561784</v>
      </c>
    </row>
    <row r="19" spans="1:8" x14ac:dyDescent="0.35">
      <c r="A19" s="7">
        <f t="shared" si="0"/>
        <v>2002</v>
      </c>
      <c r="B19" s="24">
        <f>'Despesa Primária % do PIB'!B19*'Memo PIB'!B18</f>
        <v>71856275.922150001</v>
      </c>
      <c r="C19" s="26">
        <f>'Despesa Primária % do PIB'!C19*'Memo PIB'!$B18</f>
        <v>88026660</v>
      </c>
      <c r="D19" s="26">
        <f>'Despesa Primária % do PIB'!D19*'Memo PIB'!$B18</f>
        <v>5721652.7289100001</v>
      </c>
      <c r="E19" s="26">
        <f>'Despesa Primária % do PIB'!E19*'Memo PIB'!$B18</f>
        <v>5673843.7471137028</v>
      </c>
      <c r="F19" s="26">
        <f>'Despesa Primária % do PIB'!F19*'Memo PIB'!$B18</f>
        <v>61220460.057830594</v>
      </c>
      <c r="G19" s="26">
        <f>'Despesa Primária % do PIB'!G19*'Memo PIB'!$B18</f>
        <v>1891646.40296311</v>
      </c>
      <c r="H19" s="26">
        <f>'Despesa Primária % do PIB'!H19*'Memo PIB'!$B18</f>
        <v>234390538.85896742</v>
      </c>
    </row>
    <row r="20" spans="1:8" x14ac:dyDescent="0.35">
      <c r="A20" s="7">
        <f t="shared" si="0"/>
        <v>2003</v>
      </c>
      <c r="B20" s="24">
        <f>'Despesa Primária % do PIB'!B20*'Memo PIB'!B19</f>
        <v>76617995.299210012</v>
      </c>
      <c r="C20" s="26">
        <f>'Despesa Primária % do PIB'!C20*'Memo PIB'!$B19</f>
        <v>107134810</v>
      </c>
      <c r="D20" s="26">
        <f>'Despesa Primária % do PIB'!D20*'Memo PIB'!$B19</f>
        <v>6779517.1631799992</v>
      </c>
      <c r="E20" s="26">
        <f>'Despesa Primária % do PIB'!E20*'Memo PIB'!$B19</f>
        <v>6615002.9299789965</v>
      </c>
      <c r="F20" s="26">
        <f>'Despesa Primária % do PIB'!F20*'Memo PIB'!$B19</f>
        <v>56073447.4758325</v>
      </c>
      <c r="G20" s="26">
        <f>'Despesa Primária % do PIB'!G20*'Memo PIB'!$B19</f>
        <v>5053256.1586657008</v>
      </c>
      <c r="H20" s="26">
        <f>'Despesa Primária % do PIB'!H20*'Memo PIB'!$B19</f>
        <v>258274029.02686721</v>
      </c>
    </row>
    <row r="21" spans="1:8" x14ac:dyDescent="0.35">
      <c r="A21" s="7">
        <f t="shared" si="0"/>
        <v>2004</v>
      </c>
      <c r="B21" s="24">
        <f>'Despesa Primária % do PIB'!B21*'Memo PIB'!B20</f>
        <v>84594613.425160021</v>
      </c>
      <c r="C21" s="26">
        <f>'Despesa Primária % do PIB'!C21*'Memo PIB'!$B20</f>
        <v>125750760.00000001</v>
      </c>
      <c r="D21" s="26">
        <f>'Despesa Primária % do PIB'!D21*'Memo PIB'!$B20</f>
        <v>8167907.12947</v>
      </c>
      <c r="E21" s="26">
        <f>'Despesa Primária % do PIB'!E21*'Memo PIB'!$B20</f>
        <v>7019841.4276325135</v>
      </c>
      <c r="F21" s="26">
        <f>'Despesa Primária % do PIB'!F21*'Memo PIB'!$B20</f>
        <v>73494037.816964656</v>
      </c>
      <c r="G21" s="26">
        <f>'Despesa Primária % do PIB'!G21*'Memo PIB'!$B20</f>
        <v>4460094.7947944123</v>
      </c>
      <c r="H21" s="26">
        <f>'Despesa Primária % do PIB'!H21*'Memo PIB'!$B20</f>
        <v>303487254.59402168</v>
      </c>
    </row>
    <row r="22" spans="1:8" x14ac:dyDescent="0.35">
      <c r="A22" s="7">
        <f t="shared" si="0"/>
        <v>2005</v>
      </c>
      <c r="B22" s="24">
        <f>'Despesa Primária % do PIB'!B22*'Memo PIB'!B21</f>
        <v>93206931.234430015</v>
      </c>
      <c r="C22" s="26">
        <f>'Despesa Primária % do PIB'!C22*'Memo PIB'!$B21</f>
        <v>146010130</v>
      </c>
      <c r="D22" s="26">
        <f>'Despesa Primária % do PIB'!D22*'Memo PIB'!$B21</f>
        <v>9999461.784760002</v>
      </c>
      <c r="E22" s="26">
        <f>'Despesa Primária % do PIB'!E22*'Memo PIB'!$B21</f>
        <v>8770628.7421745844</v>
      </c>
      <c r="F22" s="26">
        <f>'Despesa Primária % do PIB'!F22*'Memo PIB'!$B21</f>
        <v>84130588.470111057</v>
      </c>
      <c r="G22" s="26">
        <f>'Despesa Primária % do PIB'!G22*'Memo PIB'!$B21</f>
        <v>9513434.986395834</v>
      </c>
      <c r="H22" s="26">
        <f>'Despesa Primária % do PIB'!H22*'Memo PIB'!$B21</f>
        <v>351631175.21787149</v>
      </c>
    </row>
    <row r="23" spans="1:8" x14ac:dyDescent="0.35">
      <c r="A23" s="7">
        <f t="shared" si="0"/>
        <v>2006</v>
      </c>
      <c r="B23" s="24">
        <f>'Despesa Primária % do PIB'!B23*'Memo PIB'!B22</f>
        <v>106634300.71948999</v>
      </c>
      <c r="C23" s="26">
        <f>'Despesa Primária % do PIB'!C23*'Memo PIB'!$B22</f>
        <v>165585299.99999997</v>
      </c>
      <c r="D23" s="26">
        <f>'Despesa Primária % do PIB'!D23*'Memo PIB'!$B22</f>
        <v>12332620.15436</v>
      </c>
      <c r="E23" s="26">
        <f>'Despesa Primária % do PIB'!E23*'Memo PIB'!$B22</f>
        <v>10302100</v>
      </c>
      <c r="F23" s="26">
        <f>'Despesa Primária % do PIB'!F23*'Memo PIB'!$B22</f>
        <v>97832378.611761183</v>
      </c>
      <c r="G23" s="26">
        <f>'Despesa Primária % do PIB'!G23*'Memo PIB'!$B22</f>
        <v>7690804.6122412272</v>
      </c>
      <c r="H23" s="26">
        <f>'Despesa Primária % do PIB'!H23*'Memo PIB'!$B22</f>
        <v>400377504.09785241</v>
      </c>
    </row>
    <row r="24" spans="1:8" x14ac:dyDescent="0.35">
      <c r="A24" s="7">
        <f t="shared" si="0"/>
        <v>2007</v>
      </c>
      <c r="B24" s="24">
        <f>'Despesa Primária % do PIB'!B24*'Memo PIB'!B23</f>
        <v>117585739.22634238</v>
      </c>
      <c r="C24" s="26">
        <f>'Despesa Primária % do PIB'!C24*'Memo PIB'!$B23</f>
        <v>185293440</v>
      </c>
      <c r="D24" s="26">
        <f>'Despesa Primária % do PIB'!D24*'Memo PIB'!$B23</f>
        <v>15014822.254010001</v>
      </c>
      <c r="E24" s="26">
        <f>'Despesa Primária % do PIB'!E24*'Memo PIB'!$B23</f>
        <v>12497137.83803305</v>
      </c>
      <c r="F24" s="26">
        <f>'Despesa Primária % do PIB'!F24*'Memo PIB'!$B23</f>
        <v>118540920.67559701</v>
      </c>
      <c r="G24" s="26">
        <f>'Despesa Primária % do PIB'!G24*'Memo PIB'!$B23</f>
        <v>7989092.8984195022</v>
      </c>
      <c r="H24" s="26">
        <f>'Despesa Primária % do PIB'!H24*'Memo PIB'!$B23</f>
        <v>456921152.89240199</v>
      </c>
    </row>
    <row r="25" spans="1:8" x14ac:dyDescent="0.35">
      <c r="A25" s="7">
        <f t="shared" si="0"/>
        <v>2008</v>
      </c>
      <c r="B25" s="24">
        <f>'Despesa Primária % do PIB'!B25*'Memo PIB'!B24</f>
        <v>132396686.43886</v>
      </c>
      <c r="C25" s="26">
        <f>'Despesa Primária % do PIB'!C25*'Memo PIB'!$B24</f>
        <v>199562009.99999997</v>
      </c>
      <c r="D25" s="26">
        <f>'Despesa Primária % do PIB'!D25*'Memo PIB'!$B24</f>
        <v>17054090.987060003</v>
      </c>
      <c r="E25" s="26">
        <f>'Despesa Primária % do PIB'!E25*'Memo PIB'!$B24</f>
        <v>14101810</v>
      </c>
      <c r="F25" s="26">
        <f>'Despesa Primária % do PIB'!F25*'Memo PIB'!$B24</f>
        <v>134220243.07480451</v>
      </c>
      <c r="G25" s="26">
        <f>'Despesa Primária % do PIB'!G25*'Memo PIB'!$B24</f>
        <v>4173158.9144746913</v>
      </c>
      <c r="H25" s="26">
        <f>'Despesa Primária % do PIB'!H25*'Memo PIB'!$B24</f>
        <v>501507999.41519916</v>
      </c>
    </row>
    <row r="26" spans="1:8" x14ac:dyDescent="0.35">
      <c r="A26" s="7">
        <f t="shared" si="0"/>
        <v>2009</v>
      </c>
      <c r="B26" s="24">
        <f>'Despesa Primária % do PIB'!B26*'Memo PIB'!B25</f>
        <v>153403641.69385999</v>
      </c>
      <c r="C26" s="26">
        <f>'Despesa Primária % do PIB'!C26*'Memo PIB'!$B25</f>
        <v>224876370</v>
      </c>
      <c r="D26" s="26">
        <f>'Despesa Primária % do PIB'!D26*'Memo PIB'!$B25</f>
        <v>19986070.900839999</v>
      </c>
      <c r="E26" s="26">
        <f>'Despesa Primária % do PIB'!E26*'Memo PIB'!$B25</f>
        <v>19646521.686869446</v>
      </c>
      <c r="F26" s="26">
        <f>'Despesa Primária % do PIB'!F26*'Memo PIB'!$B25</f>
        <v>156346957.08874756</v>
      </c>
      <c r="G26" s="26">
        <f>'Despesa Primária % do PIB'!G26*'Memo PIB'!$B25</f>
        <v>4023416.363530877</v>
      </c>
      <c r="H26" s="26">
        <f>'Despesa Primária % do PIB'!H26*'Memo PIB'!$B25</f>
        <v>578282977.73384786</v>
      </c>
    </row>
    <row r="27" spans="1:8" x14ac:dyDescent="0.35">
      <c r="A27" s="7">
        <f t="shared" si="0"/>
        <v>2010</v>
      </c>
      <c r="B27" s="24">
        <f>'Despesa Primária % do PIB'!B27*'Memo PIB'!B26</f>
        <v>168404685.05739</v>
      </c>
      <c r="C27" s="26">
        <f>'Despesa Primária % do PIB'!C27*'Memo PIB'!$B26</f>
        <v>254858549.99999997</v>
      </c>
      <c r="D27" s="26">
        <f>'Despesa Primária % do PIB'!D27*'Memo PIB'!$B26</f>
        <v>23562538.288810004</v>
      </c>
      <c r="E27" s="26">
        <f>'Despesa Primária % do PIB'!E27*'Memo PIB'!$B26</f>
        <v>20779209.21957</v>
      </c>
      <c r="F27" s="26">
        <f>'Despesa Primária % do PIB'!F27*'Memo PIB'!$B26</f>
        <v>189173570.37690884</v>
      </c>
      <c r="G27" s="26">
        <f>'Despesa Primária % do PIB'!G27*'Memo PIB'!$B26</f>
        <v>8023156.2483948749</v>
      </c>
      <c r="H27" s="26">
        <f>'Despesa Primária % do PIB'!H27*'Memo PIB'!$B26</f>
        <v>664801709.19107378</v>
      </c>
    </row>
    <row r="28" spans="1:8" x14ac:dyDescent="0.35">
      <c r="A28" s="7">
        <f t="shared" si="0"/>
        <v>2011</v>
      </c>
      <c r="B28" s="24">
        <f>'Despesa Primária % do PIB'!B28*'Memo PIB'!B27</f>
        <v>181439496.53964001</v>
      </c>
      <c r="C28" s="26">
        <f>'Despesa Primária % do PIB'!C28*'Memo PIB'!$B27</f>
        <v>281438220</v>
      </c>
      <c r="D28" s="26">
        <f>'Despesa Primária % do PIB'!D28*'Memo PIB'!$B27</f>
        <v>26498885.441759996</v>
      </c>
      <c r="E28" s="26">
        <f>'Despesa Primária % do PIB'!E28*'Memo PIB'!$B27</f>
        <v>23790997.869264435</v>
      </c>
      <c r="F28" s="26">
        <f>'Despesa Primária % do PIB'!F28*'Memo PIB'!$B27</f>
        <v>211027829.44777599</v>
      </c>
      <c r="G28" s="26">
        <f>'Despesa Primária % do PIB'!G28*'Memo PIB'!$B27</f>
        <v>8468947.6433478985</v>
      </c>
      <c r="H28" s="26">
        <f>'Despesa Primária % do PIB'!H28*'Memo PIB'!$B27</f>
        <v>732664376.94178832</v>
      </c>
    </row>
    <row r="29" spans="1:8" x14ac:dyDescent="0.35">
      <c r="A29" s="7">
        <f t="shared" si="0"/>
        <v>2012</v>
      </c>
      <c r="B29" s="24">
        <f>'Despesa Primária % do PIB'!B29*'Memo PIB'!B28</f>
        <v>188394483.91232002</v>
      </c>
      <c r="C29" s="26">
        <f>'Despesa Primária % do PIB'!C29*'Memo PIB'!$B28</f>
        <v>316589510</v>
      </c>
      <c r="D29" s="26">
        <f>'Despesa Primária % do PIB'!D29*'Memo PIB'!$B28</f>
        <v>30910501.279860001</v>
      </c>
      <c r="E29" s="26">
        <f>'Despesa Primária % do PIB'!E29*'Memo PIB'!$B28</f>
        <v>27071753.384145815</v>
      </c>
      <c r="F29" s="26">
        <f>'Despesa Primária % do PIB'!F29*'Memo PIB'!$B28</f>
        <v>241499913.05710483</v>
      </c>
      <c r="G29" s="26">
        <f>'Despesa Primária % do PIB'!G29*'Memo PIB'!$B28</f>
        <v>9214105.7618385889</v>
      </c>
      <c r="H29" s="26">
        <f>'Despesa Primária % do PIB'!H29*'Memo PIB'!$B28</f>
        <v>813680267.39526916</v>
      </c>
    </row>
    <row r="30" spans="1:8" x14ac:dyDescent="0.35">
      <c r="A30" s="7">
        <f t="shared" si="0"/>
        <v>2013</v>
      </c>
      <c r="B30" s="24">
        <f>'Despesa Primária % do PIB'!B30*'Memo PIB'!B29</f>
        <v>205152913.40865001</v>
      </c>
      <c r="C30" s="26">
        <f>'Despesa Primária % do PIB'!C30*'Memo PIB'!$B29</f>
        <v>357003120</v>
      </c>
      <c r="D30" s="26">
        <f>'Despesa Primária % do PIB'!D30*'Memo PIB'!$B29</f>
        <v>35313595.90995001</v>
      </c>
      <c r="E30" s="26">
        <f>'Despesa Primária % do PIB'!E30*'Memo PIB'!$B29</f>
        <v>32096232.479510363</v>
      </c>
      <c r="F30" s="26">
        <f>'Despesa Primária % do PIB'!F30*'Memo PIB'!$B29</f>
        <v>283091565.61189562</v>
      </c>
      <c r="G30" s="26">
        <f>'Despesa Primária % do PIB'!G30*'Memo PIB'!$B29</f>
        <v>13058167.100455992</v>
      </c>
      <c r="H30" s="26">
        <f>'Despesa Primária % do PIB'!H30*'Memo PIB'!$B29</f>
        <v>925715594.51046205</v>
      </c>
    </row>
    <row r="31" spans="1:8" x14ac:dyDescent="0.35">
      <c r="A31" s="7">
        <f t="shared" si="0"/>
        <v>2014</v>
      </c>
      <c r="B31" s="24">
        <f>'Despesa Primária % do PIB'!B31*'Memo PIB'!B30</f>
        <v>222375439.13155001</v>
      </c>
      <c r="C31" s="26">
        <f>'Despesa Primária % do PIB'!C31*'Memo PIB'!$B30</f>
        <v>394201250</v>
      </c>
      <c r="D31" s="26">
        <f>'Despesa Primária % do PIB'!D31*'Memo PIB'!$B30</f>
        <v>39997180.56502001</v>
      </c>
      <c r="E31" s="26">
        <f>'Despesa Primária % do PIB'!E31*'Memo PIB'!$B30</f>
        <v>35248101.699655853</v>
      </c>
      <c r="F31" s="26">
        <f>'Despesa Primária % do PIB'!F31*'Memo PIB'!$B30</f>
        <v>328167886.73512036</v>
      </c>
      <c r="G31" s="26">
        <f>'Despesa Primária % do PIB'!G31*'Memo PIB'!$B30</f>
        <v>14949964.826082552</v>
      </c>
      <c r="H31" s="26">
        <f>'Despesa Primária % do PIB'!H31*'Memo PIB'!$B30</f>
        <v>1034939822.9574287</v>
      </c>
    </row>
    <row r="32" spans="1:8" x14ac:dyDescent="0.35">
      <c r="A32" s="7">
        <f t="shared" si="0"/>
        <v>2015</v>
      </c>
      <c r="B32" s="24">
        <f>'Despesa Primária % do PIB'!B32*'Memo PIB'!B31</f>
        <v>238499024.06699002</v>
      </c>
      <c r="C32" s="26">
        <f>'Despesa Primária % do PIB'!C32*'Memo PIB'!$B31</f>
        <v>436090099.94437999</v>
      </c>
      <c r="D32" s="26">
        <f>'Despesa Primária % do PIB'!D32*'Memo PIB'!$B31</f>
        <v>44032976.10373918</v>
      </c>
      <c r="E32" s="26">
        <f>'Despesa Primária % do PIB'!E32*'Memo PIB'!$B31</f>
        <v>38313776.17456001</v>
      </c>
      <c r="F32" s="26">
        <f>'Despesa Primária % do PIB'!F32*'Memo PIB'!$B31</f>
        <v>285967969.8604821</v>
      </c>
      <c r="G32" s="26">
        <f>'Despesa Primária % do PIB'!G32*'Memo PIB'!$B31</f>
        <v>29303245.333895855</v>
      </c>
      <c r="H32" s="26">
        <f>'Despesa Primária % do PIB'!H32*'Memo PIB'!$B31</f>
        <v>1072207091.4840472</v>
      </c>
    </row>
    <row r="33" spans="1:8" x14ac:dyDescent="0.35">
      <c r="A33" s="7">
        <f t="shared" si="0"/>
        <v>2016</v>
      </c>
      <c r="B33" s="24">
        <f>'Despesa Primária % do PIB'!B33*'Memo PIB'!B32</f>
        <v>257871833.41549999</v>
      </c>
      <c r="C33" s="26">
        <f>'Despesa Primária % do PIB'!C33*'Memo PIB'!$B32</f>
        <v>507871276.20946991</v>
      </c>
      <c r="D33" s="26">
        <f>'Despesa Primária % do PIB'!D33*'Memo PIB'!$B32</f>
        <v>50551036.062273555</v>
      </c>
      <c r="E33" s="26">
        <f>'Despesa Primária % do PIB'!E33*'Memo PIB'!$B32</f>
        <v>37666982.066880003</v>
      </c>
      <c r="F33" s="26">
        <f>'Despesa Primária % do PIB'!F33*'Memo PIB'!$B32</f>
        <v>341866576.43745154</v>
      </c>
      <c r="G33" s="26">
        <f>'Despesa Primária % do PIB'!G33*'Memo PIB'!$B32</f>
        <v>23327620.770610012</v>
      </c>
      <c r="H33" s="26">
        <f>'Despesa Primária % do PIB'!H33*'Memo PIB'!$B32</f>
        <v>1219155324.9621849</v>
      </c>
    </row>
    <row r="36" spans="1:8" x14ac:dyDescent="0.35">
      <c r="A36" t="s">
        <v>7</v>
      </c>
    </row>
    <row r="37" spans="1:8" x14ac:dyDescent="0.35">
      <c r="A37" t="s">
        <v>8</v>
      </c>
    </row>
    <row r="38" spans="1:8" x14ac:dyDescent="0.35">
      <c r="A38" t="s">
        <v>9</v>
      </c>
    </row>
    <row r="39" spans="1:8" x14ac:dyDescent="0.35">
      <c r="A39" t="s">
        <v>10</v>
      </c>
    </row>
    <row r="40" spans="1:8" x14ac:dyDescent="0.35">
      <c r="A40" t="s">
        <v>15</v>
      </c>
    </row>
    <row r="41" spans="1:8" x14ac:dyDescent="0.35">
      <c r="A41" s="22" t="s">
        <v>11</v>
      </c>
    </row>
  </sheetData>
  <mergeCells count="8">
    <mergeCell ref="G1:G2"/>
    <mergeCell ref="H1:H2"/>
    <mergeCell ref="A1:A2"/>
    <mergeCell ref="B1:B2"/>
    <mergeCell ref="C1:C2"/>
    <mergeCell ref="D1:D2"/>
    <mergeCell ref="E1:E2"/>
    <mergeCell ref="F1:F2"/>
  </mergeCells>
  <hyperlinks>
    <hyperlink ref="A41" r:id="rId1"/>
  </hyperlink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topLeftCell="A28" workbookViewId="0">
      <selection activeCell="A36" sqref="A36:A41"/>
    </sheetView>
  </sheetViews>
  <sheetFormatPr defaultRowHeight="14.5" x14ac:dyDescent="0.35"/>
  <cols>
    <col min="2" max="2" width="13" customWidth="1"/>
    <col min="3" max="3" width="18.08984375" customWidth="1"/>
    <col min="4" max="4" width="13.81640625" customWidth="1"/>
    <col min="5" max="5" width="15.36328125" style="20" customWidth="1"/>
    <col min="6" max="6" width="16.6328125" customWidth="1"/>
    <col min="7" max="7" width="12.36328125" customWidth="1"/>
    <col min="8" max="8" width="11.7265625" customWidth="1"/>
  </cols>
  <sheetData>
    <row r="1" spans="1:8" ht="14.5" customHeight="1" x14ac:dyDescent="0.35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3" t="s">
        <v>6</v>
      </c>
    </row>
    <row r="2" spans="1:8" x14ac:dyDescent="0.35">
      <c r="A2" s="4"/>
      <c r="B2" s="5"/>
      <c r="C2" s="5"/>
      <c r="D2" s="5"/>
      <c r="E2" s="5"/>
      <c r="F2" s="5"/>
      <c r="G2" s="5"/>
      <c r="H2" s="6"/>
    </row>
    <row r="3" spans="1:8" x14ac:dyDescent="0.35">
      <c r="A3" s="7">
        <v>1986</v>
      </c>
      <c r="B3" s="8">
        <v>2.4880643828809935E-2</v>
      </c>
      <c r="C3" s="8">
        <v>3.3427571060750352E-2</v>
      </c>
      <c r="D3" s="9">
        <v>3.1972195718723245E-3</v>
      </c>
      <c r="E3" s="10">
        <v>6.4088905817853193E-5</v>
      </c>
      <c r="F3" s="8">
        <v>5.3422954866060621E-2</v>
      </c>
      <c r="G3" s="11">
        <v>1.2082254600271212E-2</v>
      </c>
      <c r="H3" s="12">
        <v>0.12707473283358228</v>
      </c>
    </row>
    <row r="4" spans="1:8" x14ac:dyDescent="0.35">
      <c r="A4" s="7">
        <f>A3+1</f>
        <v>1987</v>
      </c>
      <c r="B4" s="8">
        <v>3.5393175291120647E-2</v>
      </c>
      <c r="C4" s="8">
        <v>2.5266218012617969E-2</v>
      </c>
      <c r="D4" s="9">
        <v>2.9162103580734986E-3</v>
      </c>
      <c r="E4" s="10">
        <v>5.7832523173685407E-4</v>
      </c>
      <c r="F4" s="8">
        <v>4.6026018928439355E-2</v>
      </c>
      <c r="G4" s="11">
        <v>1.9859050733653034E-2</v>
      </c>
      <c r="H4" s="12">
        <v>0.13003899855564136</v>
      </c>
    </row>
    <row r="5" spans="1:8" x14ac:dyDescent="0.35">
      <c r="A5" s="7">
        <f t="shared" ref="A5:A33" si="0">A4+1</f>
        <v>1988</v>
      </c>
      <c r="B5" s="8">
        <v>4.2607222731291874E-2</v>
      </c>
      <c r="C5" s="8">
        <v>2.4995868065751197E-2</v>
      </c>
      <c r="D5" s="9">
        <v>2.8684996000849445E-3</v>
      </c>
      <c r="E5" s="10">
        <v>6.7341268476865874E-4</v>
      </c>
      <c r="F5" s="8">
        <v>4.7448678857378364E-2</v>
      </c>
      <c r="G5" s="11">
        <v>8.2982234064437176E-3</v>
      </c>
      <c r="H5" s="12">
        <v>0.12689190534571876</v>
      </c>
    </row>
    <row r="6" spans="1:8" x14ac:dyDescent="0.35">
      <c r="A6" s="7">
        <f t="shared" si="0"/>
        <v>1989</v>
      </c>
      <c r="B6" s="8">
        <v>4.3710324348160585E-2</v>
      </c>
      <c r="C6" s="8">
        <v>2.8758880627602311E-2</v>
      </c>
      <c r="D6" s="9">
        <v>2.764708490547111E-3</v>
      </c>
      <c r="E6" s="10">
        <v>1.0979700594941897E-3</v>
      </c>
      <c r="F6" s="8">
        <v>3.7189362212397277E-2</v>
      </c>
      <c r="G6" s="11">
        <v>5.7517761255204622E-3</v>
      </c>
      <c r="H6" s="12">
        <v>0.11927302186372193</v>
      </c>
    </row>
    <row r="7" spans="1:8" x14ac:dyDescent="0.35">
      <c r="A7" s="7">
        <f t="shared" si="0"/>
        <v>1990</v>
      </c>
      <c r="B7" s="8">
        <v>4.9898761483542609E-2</v>
      </c>
      <c r="C7" s="8">
        <v>3.2564411082967183E-2</v>
      </c>
      <c r="D7" s="9">
        <v>2.6751907833907048E-3</v>
      </c>
      <c r="E7" s="10">
        <v>3.0628128470479832E-3</v>
      </c>
      <c r="F7" s="8">
        <v>2.5515848677535917E-2</v>
      </c>
      <c r="G7" s="11">
        <v>1.1825065477055123E-3</v>
      </c>
      <c r="H7" s="12">
        <v>0.11489953142218991</v>
      </c>
    </row>
    <row r="8" spans="1:8" x14ac:dyDescent="0.35">
      <c r="A8" s="7">
        <f t="shared" si="0"/>
        <v>1991</v>
      </c>
      <c r="B8" s="8">
        <v>3.3836675832208514E-2</v>
      </c>
      <c r="C8" s="8">
        <v>3.3558328061191085E-2</v>
      </c>
      <c r="D8" s="9">
        <v>2.8853975460655414E-3</v>
      </c>
      <c r="E8" s="10">
        <v>3.1519116779072506E-3</v>
      </c>
      <c r="F8" s="8">
        <v>3.2294702253922107E-2</v>
      </c>
      <c r="G8" s="11">
        <v>1.1571837262479684E-3</v>
      </c>
      <c r="H8" s="12">
        <v>0.10688419909754247</v>
      </c>
    </row>
    <row r="9" spans="1:8" x14ac:dyDescent="0.35">
      <c r="A9" s="7">
        <f t="shared" si="0"/>
        <v>1992</v>
      </c>
      <c r="B9" s="8">
        <v>3.5973721692448675E-2</v>
      </c>
      <c r="C9" s="8">
        <v>4.2200364594605529E-2</v>
      </c>
      <c r="D9" s="9">
        <v>2.6638452240794835E-3</v>
      </c>
      <c r="E9" s="10">
        <v>3.7096725710510548E-3</v>
      </c>
      <c r="F9" s="8">
        <v>2.1007355687564573E-2</v>
      </c>
      <c r="G9" s="11">
        <v>4.1070914447304647E-4</v>
      </c>
      <c r="H9" s="12">
        <v>0.10596566891422236</v>
      </c>
    </row>
    <row r="10" spans="1:8" x14ac:dyDescent="0.35">
      <c r="A10" s="7">
        <f t="shared" si="0"/>
        <v>1993</v>
      </c>
      <c r="B10" s="8">
        <v>4.1741878696431534E-2</v>
      </c>
      <c r="C10" s="8">
        <v>4.9876540992453727E-2</v>
      </c>
      <c r="D10" s="9">
        <v>1.9981762352793142E-3</v>
      </c>
      <c r="E10" s="10">
        <v>3.3498829495995776E-3</v>
      </c>
      <c r="F10" s="8">
        <v>3.6669579952982291E-2</v>
      </c>
      <c r="G10" s="11">
        <v>1.0913903937079588E-3</v>
      </c>
      <c r="H10" s="12">
        <v>0.1347274492204544</v>
      </c>
    </row>
    <row r="11" spans="1:8" x14ac:dyDescent="0.35">
      <c r="A11" s="7">
        <f>A10+1</f>
        <v>1994</v>
      </c>
      <c r="B11" s="8">
        <v>5.1352533827026696E-2</v>
      </c>
      <c r="C11" s="8">
        <v>4.8467540722728977E-2</v>
      </c>
      <c r="D11" s="9">
        <v>3.7545684546798413E-3</v>
      </c>
      <c r="E11" s="10">
        <v>4.4314984679801502E-3</v>
      </c>
      <c r="F11" s="8">
        <v>3.1051084513095004E-2</v>
      </c>
      <c r="G11" s="11">
        <v>1E-3</v>
      </c>
      <c r="H11" s="12">
        <v>0.14005722598551065</v>
      </c>
    </row>
    <row r="12" spans="1:8" x14ac:dyDescent="0.35">
      <c r="A12" s="7">
        <f t="shared" si="0"/>
        <v>1995</v>
      </c>
      <c r="B12" s="8">
        <v>5.0999999999999997E-2</v>
      </c>
      <c r="C12" s="8">
        <v>4.5770509390734536E-2</v>
      </c>
      <c r="D12" s="9">
        <v>3.1433506406799419E-3</v>
      </c>
      <c r="E12" s="10">
        <v>4.1061114516919408E-3</v>
      </c>
      <c r="F12" s="13">
        <v>2.6003313956954016E-2</v>
      </c>
      <c r="G12" s="11">
        <v>1E-3</v>
      </c>
      <c r="H12" s="12">
        <v>0.13102328544006042</v>
      </c>
    </row>
    <row r="13" spans="1:8" x14ac:dyDescent="0.35">
      <c r="A13" s="7">
        <f t="shared" si="0"/>
        <v>1996</v>
      </c>
      <c r="B13" s="8">
        <v>4.7850519870257228E-2</v>
      </c>
      <c r="C13" s="8">
        <v>4.7307699614739476E-2</v>
      </c>
      <c r="D13" s="9">
        <v>2.8784484710303636E-3</v>
      </c>
      <c r="E13" s="10">
        <v>3.8714446541180812E-3</v>
      </c>
      <c r="F13" s="14">
        <v>2.9121551528969638E-2</v>
      </c>
      <c r="G13" s="11">
        <v>1.4314948827641363E-3</v>
      </c>
      <c r="H13" s="12">
        <v>0.13246115902187891</v>
      </c>
    </row>
    <row r="14" spans="1:8" x14ac:dyDescent="0.35">
      <c r="A14" s="7">
        <f t="shared" si="0"/>
        <v>1997</v>
      </c>
      <c r="B14" s="8">
        <v>4.2151649189532993E-2</v>
      </c>
      <c r="C14" s="8">
        <v>4.9626631826197781E-2</v>
      </c>
      <c r="D14" s="9">
        <v>3.2555269114836975E-3</v>
      </c>
      <c r="E14" s="10">
        <v>3.624702406220866E-3</v>
      </c>
      <c r="F14" s="8">
        <v>3.9137684693748412E-2</v>
      </c>
      <c r="G14" s="11">
        <v>1.8629897655282723E-3</v>
      </c>
      <c r="H14" s="12">
        <v>0.13965918479271203</v>
      </c>
    </row>
    <row r="15" spans="1:8" x14ac:dyDescent="0.35">
      <c r="A15" s="7">
        <f t="shared" si="0"/>
        <v>1998</v>
      </c>
      <c r="B15" s="8">
        <v>4.4559946892344444E-2</v>
      </c>
      <c r="C15" s="8">
        <v>5.3616496586365969E-2</v>
      </c>
      <c r="D15" s="9">
        <v>3.4397281330700051E-3</v>
      </c>
      <c r="E15" s="10">
        <v>4.0473545915914021E-3</v>
      </c>
      <c r="F15" s="8">
        <v>4.0699787347052645E-2</v>
      </c>
      <c r="G15" s="11">
        <v>2.0705968675643559E-3</v>
      </c>
      <c r="H15" s="12">
        <v>0.14843391041798881</v>
      </c>
    </row>
    <row r="16" spans="1:8" x14ac:dyDescent="0.35">
      <c r="A16" s="7">
        <f t="shared" si="0"/>
        <v>1999</v>
      </c>
      <c r="B16" s="8">
        <v>4.4369582487340263E-2</v>
      </c>
      <c r="C16" s="8">
        <v>5.3819488149789638E-2</v>
      </c>
      <c r="D16" s="9">
        <v>3.3079713263521326E-3</v>
      </c>
      <c r="E16" s="10">
        <v>3.5256165633565009E-3</v>
      </c>
      <c r="F16" s="8">
        <v>3.9143099355860994E-2</v>
      </c>
      <c r="G16" s="11">
        <v>1.7184727102202287E-3</v>
      </c>
      <c r="H16" s="12">
        <v>0.14588423059291977</v>
      </c>
    </row>
    <row r="17" spans="1:8" x14ac:dyDescent="0.35">
      <c r="A17" s="7">
        <f t="shared" si="0"/>
        <v>2000</v>
      </c>
      <c r="B17" s="8">
        <v>4.5464180723507025E-2</v>
      </c>
      <c r="C17" s="8">
        <v>5.4864077241721938E-2</v>
      </c>
      <c r="D17" s="9">
        <v>3.5093232255889238E-3</v>
      </c>
      <c r="E17" s="10">
        <v>3.3804159815865511E-3</v>
      </c>
      <c r="F17" s="8">
        <v>3.8269905482343991E-2</v>
      </c>
      <c r="G17" s="11">
        <v>2.4340683156310623E-3</v>
      </c>
      <c r="H17" s="12">
        <v>0.14792197097037948</v>
      </c>
    </row>
    <row r="18" spans="1:8" x14ac:dyDescent="0.35">
      <c r="A18" s="7">
        <f t="shared" si="0"/>
        <v>2001</v>
      </c>
      <c r="B18" s="8">
        <v>4.8046863809577789E-2</v>
      </c>
      <c r="C18" s="8">
        <v>5.7250843216468707E-2</v>
      </c>
      <c r="D18" s="9">
        <v>3.7282429429891105E-3</v>
      </c>
      <c r="E18" s="10">
        <v>3.6544100462122123E-3</v>
      </c>
      <c r="F18" s="8">
        <v>4.0753665437003678E-2</v>
      </c>
      <c r="G18" s="11">
        <v>2.6954134048588771E-3</v>
      </c>
      <c r="H18" s="12">
        <v>0.15612943885711036</v>
      </c>
    </row>
    <row r="19" spans="1:8" x14ac:dyDescent="0.35">
      <c r="A19" s="7">
        <f t="shared" si="0"/>
        <v>2002</v>
      </c>
      <c r="B19" s="8">
        <v>4.8264972495688292E-2</v>
      </c>
      <c r="C19" s="8">
        <v>5.9126419637865683E-2</v>
      </c>
      <c r="D19" s="9">
        <v>3.8431634265309171E-3</v>
      </c>
      <c r="E19" s="10">
        <v>3.8110507243092613E-3</v>
      </c>
      <c r="F19" s="8">
        <v>4.1121026423159603E-2</v>
      </c>
      <c r="G19" s="11">
        <v>1.2705955108152009E-3</v>
      </c>
      <c r="H19" s="12">
        <v>0.15743722821836897</v>
      </c>
    </row>
    <row r="20" spans="1:8" x14ac:dyDescent="0.35">
      <c r="A20" s="7">
        <f t="shared" si="0"/>
        <v>2003</v>
      </c>
      <c r="B20" s="8">
        <v>4.4598491003391229E-2</v>
      </c>
      <c r="C20" s="8">
        <v>6.2361992652975269E-2</v>
      </c>
      <c r="D20" s="9">
        <v>3.9462822543013878E-3</v>
      </c>
      <c r="E20" s="10">
        <v>3.8505203315221271E-3</v>
      </c>
      <c r="F20" s="8">
        <v>3.263973604391384E-2</v>
      </c>
      <c r="G20" s="11">
        <v>2.9414447408859217E-3</v>
      </c>
      <c r="H20" s="12">
        <v>0.15033846702698977</v>
      </c>
    </row>
    <row r="21" spans="1:8" x14ac:dyDescent="0.35">
      <c r="A21" s="7">
        <f t="shared" si="0"/>
        <v>2004</v>
      </c>
      <c r="B21" s="8">
        <v>4.3210093736653861E-2</v>
      </c>
      <c r="C21" s="8">
        <v>6.4232247267878392E-2</v>
      </c>
      <c r="D21" s="9">
        <v>4.1720863587717781E-3</v>
      </c>
      <c r="E21" s="10">
        <v>3.5856657276742343E-3</v>
      </c>
      <c r="F21" s="8">
        <v>3.7540029259259179E-2</v>
      </c>
      <c r="G21" s="11">
        <v>2.2781724078439923E-3</v>
      </c>
      <c r="H21" s="12">
        <v>0.15501829475808146</v>
      </c>
    </row>
    <row r="22" spans="1:8" x14ac:dyDescent="0.35">
      <c r="A22" s="7">
        <f t="shared" si="0"/>
        <v>2005</v>
      </c>
      <c r="B22" s="8">
        <v>4.2940936523977763E-2</v>
      </c>
      <c r="C22" s="8">
        <v>6.7267655325097916E-2</v>
      </c>
      <c r="D22" s="9">
        <v>4.606806039921506E-3</v>
      </c>
      <c r="E22" s="10">
        <v>4.0406760216773795E-3</v>
      </c>
      <c r="F22" s="8">
        <v>3.8759416401485891E-2</v>
      </c>
      <c r="G22" s="11">
        <v>4.3828908694390082E-3</v>
      </c>
      <c r="H22" s="12">
        <v>0.16199838118159945</v>
      </c>
    </row>
    <row r="23" spans="1:8" x14ac:dyDescent="0.35">
      <c r="A23" s="7">
        <f t="shared" si="0"/>
        <v>2006</v>
      </c>
      <c r="B23" s="8">
        <v>4.4256698987275904E-2</v>
      </c>
      <c r="C23" s="8">
        <v>6.8723278807776345E-2</v>
      </c>
      <c r="D23" s="9">
        <v>5.1184380092827329E-3</v>
      </c>
      <c r="E23" s="10">
        <v>4.2757061804737061E-3</v>
      </c>
      <c r="F23" s="8">
        <v>4.0603615367813442E-2</v>
      </c>
      <c r="G23" s="11">
        <v>3.1919337623761658E-3</v>
      </c>
      <c r="H23" s="12">
        <v>0.16616967111499831</v>
      </c>
    </row>
    <row r="24" spans="1:8" x14ac:dyDescent="0.35">
      <c r="A24" s="7">
        <f t="shared" si="0"/>
        <v>2007</v>
      </c>
      <c r="B24" s="8">
        <v>4.3225872738096818E-2</v>
      </c>
      <c r="C24" s="8">
        <v>6.8116003771738348E-2</v>
      </c>
      <c r="D24" s="9">
        <v>5.5196216837796637E-3</v>
      </c>
      <c r="E24" s="10">
        <v>4.5940918799467116E-3</v>
      </c>
      <c r="F24" s="8">
        <v>4.357700844586998E-2</v>
      </c>
      <c r="G24" s="11">
        <v>2.9368826117185305E-3</v>
      </c>
      <c r="H24" s="12">
        <v>0.16796948113115007</v>
      </c>
    </row>
    <row r="25" spans="1:8" x14ac:dyDescent="0.35">
      <c r="A25" s="7">
        <f t="shared" si="0"/>
        <v>2008</v>
      </c>
      <c r="B25" s="8">
        <v>4.2573977252405464E-2</v>
      </c>
      <c r="C25" s="8">
        <v>6.4171911720069988E-2</v>
      </c>
      <c r="D25" s="9">
        <v>5.4839777434976516E-3</v>
      </c>
      <c r="E25" s="10">
        <v>4.534631147547573E-3</v>
      </c>
      <c r="F25" s="8">
        <v>4.3160366993911771E-2</v>
      </c>
      <c r="G25" s="11">
        <v>1.3419367015470179E-3</v>
      </c>
      <c r="H25" s="12">
        <v>0.16126680155897946</v>
      </c>
    </row>
    <row r="26" spans="1:8" x14ac:dyDescent="0.35">
      <c r="A26" s="7">
        <f t="shared" si="0"/>
        <v>2009</v>
      </c>
      <c r="B26" s="8">
        <v>4.6025151696411866E-2</v>
      </c>
      <c r="C26" s="8">
        <v>6.7468861416232609E-2</v>
      </c>
      <c r="D26" s="9">
        <v>5.9963501183506879E-3</v>
      </c>
      <c r="E26" s="10">
        <v>5.8944763694042338E-3</v>
      </c>
      <c r="F26" s="8">
        <v>4.6908224197457361E-2</v>
      </c>
      <c r="G26" s="11">
        <v>1.2071313720106176E-3</v>
      </c>
      <c r="H26" s="12">
        <v>0.17350019516986737</v>
      </c>
    </row>
    <row r="27" spans="1:8" x14ac:dyDescent="0.35">
      <c r="A27" s="7">
        <f t="shared" si="0"/>
        <v>2010</v>
      </c>
      <c r="B27" s="8">
        <v>4.333796082485749E-2</v>
      </c>
      <c r="C27" s="8">
        <v>6.558635736301506E-2</v>
      </c>
      <c r="D27" s="9">
        <v>6.0636814287361295E-3</v>
      </c>
      <c r="E27" s="10">
        <v>5.3474079704038781E-3</v>
      </c>
      <c r="F27" s="8">
        <v>4.868271199996007E-2</v>
      </c>
      <c r="G27" s="11">
        <v>2.0647123390073966E-3</v>
      </c>
      <c r="H27" s="12">
        <v>0.17108283192598003</v>
      </c>
    </row>
    <row r="28" spans="1:8" x14ac:dyDescent="0.35">
      <c r="A28" s="7">
        <f t="shared" si="0"/>
        <v>2011</v>
      </c>
      <c r="B28" s="8">
        <v>4.1458788684269339E-2</v>
      </c>
      <c r="C28" s="8">
        <v>6.4308421888217254E-2</v>
      </c>
      <c r="D28" s="9">
        <v>6.0549754207379512E-3</v>
      </c>
      <c r="E28" s="10">
        <v>5.4362251442548739E-3</v>
      </c>
      <c r="F28" s="8">
        <v>4.8219700530661172E-2</v>
      </c>
      <c r="G28" s="11">
        <v>1.9351481756729413E-3</v>
      </c>
      <c r="H28" s="12">
        <v>0.16741325984381353</v>
      </c>
    </row>
    <row r="29" spans="1:8" x14ac:dyDescent="0.35">
      <c r="A29" s="7">
        <f t="shared" si="0"/>
        <v>2012</v>
      </c>
      <c r="B29" s="8">
        <v>3.9128530583522336E-2</v>
      </c>
      <c r="C29" s="8">
        <v>6.5753954506558993E-2</v>
      </c>
      <c r="D29" s="9">
        <v>6.4199464313610651E-3</v>
      </c>
      <c r="E29" s="10">
        <v>5.6226589454398176E-3</v>
      </c>
      <c r="F29" s="8">
        <v>5.0158245282652683E-2</v>
      </c>
      <c r="G29" s="11">
        <v>1.9137206759710949E-3</v>
      </c>
      <c r="H29" s="12">
        <v>0.16899705642550597</v>
      </c>
    </row>
    <row r="30" spans="1:8" x14ac:dyDescent="0.35">
      <c r="A30" s="7">
        <f t="shared" si="0"/>
        <v>2013</v>
      </c>
      <c r="B30" s="8">
        <v>3.8478539709729753E-2</v>
      </c>
      <c r="C30" s="8">
        <v>6.6959608329102166E-2</v>
      </c>
      <c r="D30" s="9">
        <v>6.6234282513341538E-3</v>
      </c>
      <c r="E30" s="10">
        <v>6.0199786367912461E-3</v>
      </c>
      <c r="F30" s="8">
        <v>5.309673583425506E-2</v>
      </c>
      <c r="G30" s="11">
        <v>2.449193594001366E-3</v>
      </c>
      <c r="H30" s="12">
        <v>0.17362748435521375</v>
      </c>
    </row>
    <row r="31" spans="1:8" x14ac:dyDescent="0.35">
      <c r="A31" s="7">
        <f t="shared" si="0"/>
        <v>2014</v>
      </c>
      <c r="B31" s="8">
        <v>3.8480229746037042E-2</v>
      </c>
      <c r="C31" s="8">
        <v>6.8213264582702091E-2</v>
      </c>
      <c r="D31" s="9">
        <v>6.92118114908012E-3</v>
      </c>
      <c r="E31" s="10">
        <v>6.0993923466163939E-3</v>
      </c>
      <c r="F31" s="8">
        <v>5.6786737447963385E-2</v>
      </c>
      <c r="G31" s="11">
        <v>2.5869677130238907E-3</v>
      </c>
      <c r="H31" s="12">
        <v>0.17908777298542292</v>
      </c>
    </row>
    <row r="32" spans="1:8" x14ac:dyDescent="0.35">
      <c r="A32" s="7">
        <f t="shared" si="0"/>
        <v>2015</v>
      </c>
      <c r="B32" s="8">
        <v>3.9746058421088151E-2</v>
      </c>
      <c r="C32" s="8">
        <v>7.2674773647623037E-2</v>
      </c>
      <c r="D32" s="9">
        <v>7.3381316654025988E-3</v>
      </c>
      <c r="E32" s="10">
        <v>6.3850222956837958E-3</v>
      </c>
      <c r="F32" s="8">
        <v>4.765679725985867E-2</v>
      </c>
      <c r="G32" s="11">
        <v>4.883409923897063E-3</v>
      </c>
      <c r="H32" s="12">
        <v>0.17868419321355333</v>
      </c>
    </row>
    <row r="33" spans="1:8" x14ac:dyDescent="0.35">
      <c r="A33" s="7">
        <f t="shared" si="0"/>
        <v>2016</v>
      </c>
      <c r="B33" s="8">
        <v>4.1148263096856957E-2</v>
      </c>
      <c r="C33" s="8">
        <v>8.1040339365530928E-2</v>
      </c>
      <c r="D33" s="9">
        <v>8.0663611227270535E-3</v>
      </c>
      <c r="E33" s="10">
        <v>6.0104698819712548E-3</v>
      </c>
      <c r="F33" s="8">
        <v>5.455119174882507E-2</v>
      </c>
      <c r="G33" s="11">
        <v>3.7223572042710319E-3</v>
      </c>
      <c r="H33" s="12">
        <v>0.19453898242018228</v>
      </c>
    </row>
    <row r="34" spans="1:8" x14ac:dyDescent="0.35">
      <c r="A34" s="15"/>
      <c r="B34" s="16"/>
      <c r="C34" s="16"/>
      <c r="D34" s="17"/>
      <c r="E34" s="18"/>
      <c r="F34" s="16"/>
      <c r="H34" s="19"/>
    </row>
    <row r="35" spans="1:8" x14ac:dyDescent="0.35">
      <c r="H35" s="21"/>
    </row>
    <row r="36" spans="1:8" x14ac:dyDescent="0.35">
      <c r="A36" t="s">
        <v>7</v>
      </c>
      <c r="H36" s="21"/>
    </row>
    <row r="37" spans="1:8" x14ac:dyDescent="0.35">
      <c r="A37" t="s">
        <v>8</v>
      </c>
    </row>
    <row r="38" spans="1:8" x14ac:dyDescent="0.35">
      <c r="A38" t="s">
        <v>9</v>
      </c>
    </row>
    <row r="39" spans="1:8" x14ac:dyDescent="0.35">
      <c r="A39" t="s">
        <v>10</v>
      </c>
    </row>
    <row r="40" spans="1:8" x14ac:dyDescent="0.35">
      <c r="A40" t="s">
        <v>15</v>
      </c>
      <c r="B40" s="19"/>
    </row>
    <row r="41" spans="1:8" x14ac:dyDescent="0.35">
      <c r="A41" s="22" t="s">
        <v>11</v>
      </c>
      <c r="B41" s="19"/>
    </row>
    <row r="42" spans="1:8" x14ac:dyDescent="0.35">
      <c r="B42" s="19"/>
    </row>
    <row r="43" spans="1:8" x14ac:dyDescent="0.35">
      <c r="B43" s="19"/>
    </row>
    <row r="44" spans="1:8" x14ac:dyDescent="0.35">
      <c r="B44" s="19"/>
    </row>
    <row r="45" spans="1:8" x14ac:dyDescent="0.35">
      <c r="B45" s="19"/>
    </row>
    <row r="46" spans="1:8" x14ac:dyDescent="0.35">
      <c r="B46" s="19"/>
    </row>
    <row r="47" spans="1:8" x14ac:dyDescent="0.35">
      <c r="B47" s="19"/>
    </row>
    <row r="48" spans="1:8" x14ac:dyDescent="0.35">
      <c r="B48" s="19"/>
    </row>
    <row r="49" spans="2:2" x14ac:dyDescent="0.35">
      <c r="B49" s="19"/>
    </row>
  </sheetData>
  <mergeCells count="8">
    <mergeCell ref="G1:G2"/>
    <mergeCell ref="H1:H2"/>
    <mergeCell ref="A1:A2"/>
    <mergeCell ref="B1:B2"/>
    <mergeCell ref="C1:C2"/>
    <mergeCell ref="D1:D2"/>
    <mergeCell ref="E1:E2"/>
    <mergeCell ref="F1:F2"/>
  </mergeCells>
  <hyperlinks>
    <hyperlink ref="A41" r:id="rId1"/>
  </hyperlinks>
  <pageMargins left="0.511811024" right="0.511811024" top="0.78740157499999996" bottom="0.78740157499999996" header="0.31496062000000002" footer="0.31496062000000002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topLeftCell="A28" workbookViewId="0">
      <selection activeCell="B46" sqref="B46:B47"/>
    </sheetView>
  </sheetViews>
  <sheetFormatPr defaultRowHeight="14.5" x14ac:dyDescent="0.35"/>
  <cols>
    <col min="2" max="2" width="13" customWidth="1"/>
    <col min="3" max="3" width="18.08984375" customWidth="1"/>
    <col min="4" max="4" width="13.81640625" customWidth="1"/>
    <col min="5" max="5" width="15.36328125" style="20" customWidth="1"/>
    <col min="6" max="6" width="16.6328125" customWidth="1"/>
    <col min="7" max="7" width="12.36328125" customWidth="1"/>
    <col min="8" max="8" width="11.7265625" customWidth="1"/>
  </cols>
  <sheetData>
    <row r="1" spans="1:8" ht="14.5" customHeight="1" x14ac:dyDescent="0.35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3" t="s">
        <v>6</v>
      </c>
    </row>
    <row r="2" spans="1:8" x14ac:dyDescent="0.35">
      <c r="A2" s="4"/>
      <c r="B2" s="5"/>
      <c r="C2" s="5"/>
      <c r="D2" s="5"/>
      <c r="E2" s="5"/>
      <c r="F2" s="5"/>
      <c r="G2" s="5"/>
      <c r="H2" s="6"/>
    </row>
    <row r="3" spans="1:8" x14ac:dyDescent="0.35">
      <c r="A3" s="7">
        <v>1986</v>
      </c>
      <c r="B3" s="8">
        <v>2.4674324857751648E-2</v>
      </c>
      <c r="C3" s="8">
        <v>3.3150377989956667E-2</v>
      </c>
      <c r="D3" s="9">
        <v>3.1707071127553181E-3</v>
      </c>
      <c r="E3" s="10">
        <v>6.3557458271898621E-5</v>
      </c>
      <c r="F3" s="8">
        <v>5.2979953103136135E-2</v>
      </c>
      <c r="G3" s="11">
        <v>1.1982064333719277E-2</v>
      </c>
      <c r="H3" s="12">
        <v>0.12602098485559096</v>
      </c>
    </row>
    <row r="4" spans="1:8" x14ac:dyDescent="0.35">
      <c r="A4" s="7">
        <f>A3+1</f>
        <v>1987</v>
      </c>
      <c r="B4" s="8">
        <v>3.5148967956839208E-2</v>
      </c>
      <c r="C4" s="8">
        <v>2.5091885088332898E-2</v>
      </c>
      <c r="D4" s="9">
        <v>2.8960889659720183E-3</v>
      </c>
      <c r="E4" s="10">
        <v>5.7433487873720151E-4</v>
      </c>
      <c r="F4" s="8">
        <v>4.5708446647974278E-2</v>
      </c>
      <c r="G4" s="11">
        <v>1.9722026411841422E-2</v>
      </c>
      <c r="H4" s="12">
        <v>0.12914174994969704</v>
      </c>
    </row>
    <row r="5" spans="1:8" x14ac:dyDescent="0.35">
      <c r="A5" s="7">
        <f t="shared" ref="A5:A33" si="0">A4+1</f>
        <v>1988</v>
      </c>
      <c r="B5" s="8">
        <v>4.1403631294440857E-2</v>
      </c>
      <c r="C5" s="8">
        <v>2.4289771520798482E-2</v>
      </c>
      <c r="D5" s="9">
        <v>2.787468701238369E-3</v>
      </c>
      <c r="E5" s="10">
        <v>6.5438976590896148E-4</v>
      </c>
      <c r="F5" s="8">
        <v>4.6108323398802734E-2</v>
      </c>
      <c r="G5" s="11">
        <v>8.0638107882812782E-3</v>
      </c>
      <c r="H5" s="12">
        <v>0.12330739546947068</v>
      </c>
    </row>
    <row r="6" spans="1:8" x14ac:dyDescent="0.35">
      <c r="A6" s="7">
        <f t="shared" si="0"/>
        <v>1989</v>
      </c>
      <c r="B6" s="8">
        <v>4.2737175035829265E-2</v>
      </c>
      <c r="C6" s="8">
        <v>2.8118604323925156E-2</v>
      </c>
      <c r="D6" s="9">
        <v>2.703156118047141E-3</v>
      </c>
      <c r="E6" s="10">
        <v>1.0735252898821767E-3</v>
      </c>
      <c r="F6" s="8">
        <v>3.636139301283773E-2</v>
      </c>
      <c r="G6" s="11">
        <v>5.6237208647850314E-3</v>
      </c>
      <c r="H6" s="12">
        <v>0.11661757464530652</v>
      </c>
    </row>
    <row r="7" spans="1:8" x14ac:dyDescent="0.35">
      <c r="A7" s="7">
        <f t="shared" si="0"/>
        <v>1990</v>
      </c>
      <c r="B7" s="8">
        <v>4.7591501556986757E-2</v>
      </c>
      <c r="C7" s="8">
        <v>3.1058671090835276E-2</v>
      </c>
      <c r="D7" s="9">
        <v>2.5514931142121889E-3</v>
      </c>
      <c r="E7" s="10">
        <v>2.921191990448868E-3</v>
      </c>
      <c r="F7" s="8">
        <v>2.433602590447654E-2</v>
      </c>
      <c r="G7" s="11">
        <v>1.1278288384940183E-3</v>
      </c>
      <c r="H7" s="12">
        <v>0.10958671249545365</v>
      </c>
    </row>
    <row r="8" spans="1:8" x14ac:dyDescent="0.35">
      <c r="A8" s="7">
        <f t="shared" si="0"/>
        <v>1991</v>
      </c>
      <c r="B8" s="8">
        <v>3.1270163336009189E-2</v>
      </c>
      <c r="C8" s="8">
        <v>3.101292824864154E-2</v>
      </c>
      <c r="D8" s="9">
        <v>2.6665400881047629E-3</v>
      </c>
      <c r="E8" s="10">
        <v>2.9128391180500155E-3</v>
      </c>
      <c r="F8" s="8">
        <v>2.984514848254274E-2</v>
      </c>
      <c r="G8" s="11">
        <v>1.0694113189186737E-3</v>
      </c>
      <c r="H8" s="12">
        <v>9.8777030592266932E-2</v>
      </c>
    </row>
    <row r="9" spans="1:8" x14ac:dyDescent="0.35">
      <c r="A9" s="7">
        <f t="shared" si="0"/>
        <v>1992</v>
      </c>
      <c r="B9" s="8">
        <v>3.20844222744558E-2</v>
      </c>
      <c r="C9" s="8">
        <v>3.7637871593183901E-2</v>
      </c>
      <c r="D9" s="9">
        <v>2.3758435608595718E-3</v>
      </c>
      <c r="E9" s="10">
        <v>3.308601269758322E-3</v>
      </c>
      <c r="F9" s="8">
        <v>1.8736145137048615E-2</v>
      </c>
      <c r="G9" s="11">
        <v>3.6630531964169244E-4</v>
      </c>
      <c r="H9" s="12">
        <v>9.4509189154947909E-2</v>
      </c>
    </row>
    <row r="10" spans="1:8" x14ac:dyDescent="0.35">
      <c r="A10" s="7">
        <f t="shared" si="0"/>
        <v>1993</v>
      </c>
      <c r="B10" s="8">
        <v>3.8602168713792274E-2</v>
      </c>
      <c r="C10" s="8">
        <v>4.6124963954142069E-2</v>
      </c>
      <c r="D10" s="9">
        <v>1.8478788823833286E-3</v>
      </c>
      <c r="E10" s="10">
        <v>3.0979139135621559E-3</v>
      </c>
      <c r="F10" s="8">
        <v>3.3911394412871242E-2</v>
      </c>
      <c r="G10" s="11">
        <v>1.0092989924319925E-3</v>
      </c>
      <c r="H10" s="12">
        <v>0.12459361886918305</v>
      </c>
    </row>
    <row r="11" spans="1:8" x14ac:dyDescent="0.35">
      <c r="A11" s="7">
        <f>A10+1</f>
        <v>1994</v>
      </c>
      <c r="B11" s="8">
        <v>4.9676911519837295E-2</v>
      </c>
      <c r="C11" s="8">
        <v>4.6886055129765444E-2</v>
      </c>
      <c r="D11" s="9">
        <v>3.6320576808644292E-3</v>
      </c>
      <c r="E11" s="10">
        <v>4.2868996111401951E-3</v>
      </c>
      <c r="F11" s="8">
        <v>3.0037894199101536E-2</v>
      </c>
      <c r="G11" s="11">
        <v>9.6737021170496709E-4</v>
      </c>
      <c r="H11" s="12">
        <v>0.13548718835241386</v>
      </c>
    </row>
    <row r="12" spans="1:8" x14ac:dyDescent="0.35">
      <c r="A12" s="7">
        <f t="shared" si="0"/>
        <v>1995</v>
      </c>
      <c r="B12" s="8">
        <v>5.107434755410354E-2</v>
      </c>
      <c r="C12" s="8">
        <v>4.5837233418641876E-2</v>
      </c>
      <c r="D12" s="9">
        <v>3.1479330020882626E-3</v>
      </c>
      <c r="E12" s="10">
        <v>4.1120973211686042E-3</v>
      </c>
      <c r="F12" s="8">
        <v>2.6041221462665506E-2</v>
      </c>
      <c r="G12" s="11">
        <v>1.0014577951785008E-3</v>
      </c>
      <c r="H12" s="12">
        <v>0.13121429055384629</v>
      </c>
    </row>
    <row r="13" spans="1:8" x14ac:dyDescent="0.35">
      <c r="A13" s="7">
        <f t="shared" si="0"/>
        <v>1996</v>
      </c>
      <c r="B13" s="8">
        <v>4.8298187191011532E-2</v>
      </c>
      <c r="C13" s="8">
        <v>4.7750288560376906E-2</v>
      </c>
      <c r="D13" s="9">
        <v>2.9053779029038183E-3</v>
      </c>
      <c r="E13" s="10">
        <v>3.9076640987648027E-3</v>
      </c>
      <c r="F13" s="8">
        <v>2.9393999288879674E-2</v>
      </c>
      <c r="G13" s="11">
        <v>1.4448872864533352E-3</v>
      </c>
      <c r="H13" s="12">
        <v>0.13370040432839009</v>
      </c>
    </row>
    <row r="14" spans="1:8" x14ac:dyDescent="0.35">
      <c r="A14" s="7">
        <f t="shared" si="0"/>
        <v>1997</v>
      </c>
      <c r="B14" s="8">
        <v>4.2352158269488974E-2</v>
      </c>
      <c r="C14" s="8">
        <v>4.9862698278640545E-2</v>
      </c>
      <c r="D14" s="9">
        <v>3.271012965252517E-3</v>
      </c>
      <c r="E14" s="10">
        <v>3.6419445725075898E-3</v>
      </c>
      <c r="F14" s="8">
        <v>3.9323856796155722E-2</v>
      </c>
      <c r="G14" s="11">
        <v>1.8718517287262921E-3</v>
      </c>
      <c r="H14" s="12">
        <v>0.14032352261077163</v>
      </c>
    </row>
    <row r="15" spans="1:8" x14ac:dyDescent="0.35">
      <c r="A15" s="7">
        <f t="shared" si="0"/>
        <v>1998</v>
      </c>
      <c r="B15" s="8">
        <v>4.360119272829973E-2</v>
      </c>
      <c r="C15" s="8">
        <v>5.2462881222149746E-2</v>
      </c>
      <c r="D15" s="9">
        <v>3.3657187614087205E-3</v>
      </c>
      <c r="E15" s="10">
        <v>3.9602714970484766E-3</v>
      </c>
      <c r="F15" s="8">
        <v>3.9824088579076218E-2</v>
      </c>
      <c r="G15" s="11">
        <v>2.0260457963157423E-3</v>
      </c>
      <c r="H15" s="12">
        <v>0.14524019858429862</v>
      </c>
    </row>
    <row r="16" spans="1:8" x14ac:dyDescent="0.35">
      <c r="A16" s="7">
        <f t="shared" si="0"/>
        <v>1999</v>
      </c>
      <c r="B16" s="8">
        <v>4.2640189201186625E-2</v>
      </c>
      <c r="C16" s="8">
        <v>5.1721765875818997E-2</v>
      </c>
      <c r="D16" s="9">
        <v>3.1790365227800143E-3</v>
      </c>
      <c r="E16" s="10">
        <v>3.3881986010405275E-3</v>
      </c>
      <c r="F16" s="8">
        <v>3.7617418710914979E-2</v>
      </c>
      <c r="G16" s="11">
        <v>1.6514917967004527E-3</v>
      </c>
      <c r="H16" s="12">
        <v>0.1401981007084416</v>
      </c>
    </row>
    <row r="17" spans="1:8" x14ac:dyDescent="0.35">
      <c r="A17" s="7">
        <f t="shared" si="0"/>
        <v>2000</v>
      </c>
      <c r="B17" s="8">
        <v>4.4280351143518325E-2</v>
      </c>
      <c r="C17" s="8">
        <v>5.3435486283214831E-2</v>
      </c>
      <c r="D17" s="9">
        <v>3.417944901508721E-3</v>
      </c>
      <c r="E17" s="10">
        <v>3.292394238579543E-3</v>
      </c>
      <c r="F17" s="8">
        <v>3.7273405701364858E-2</v>
      </c>
      <c r="G17" s="11">
        <v>2.3706882650967424E-3</v>
      </c>
      <c r="H17" s="12">
        <v>0.144070270533283</v>
      </c>
    </row>
    <row r="18" spans="1:8" x14ac:dyDescent="0.35">
      <c r="A18" s="7">
        <f t="shared" si="0"/>
        <v>2001</v>
      </c>
      <c r="B18" s="8">
        <v>4.6593662274502935E-2</v>
      </c>
      <c r="C18" s="8">
        <v>5.5519262700074679E-2</v>
      </c>
      <c r="D18" s="9">
        <v>3.615480362077352E-3</v>
      </c>
      <c r="E18" s="10">
        <v>3.5438805783577481E-3</v>
      </c>
      <c r="F18" s="8">
        <v>3.9521050350872396E-2</v>
      </c>
      <c r="G18" s="11">
        <v>2.6138892722302365E-3</v>
      </c>
      <c r="H18" s="12">
        <v>0.15140722553811536</v>
      </c>
    </row>
    <row r="19" spans="1:8" x14ac:dyDescent="0.35">
      <c r="A19" s="7">
        <f t="shared" si="0"/>
        <v>2002</v>
      </c>
      <c r="B19" s="8">
        <v>4.7631582331145318E-2</v>
      </c>
      <c r="C19" s="8">
        <v>5.8350492692779157E-2</v>
      </c>
      <c r="D19" s="9">
        <v>3.7927288817828928E-3</v>
      </c>
      <c r="E19" s="10">
        <v>3.7610376004943145E-3</v>
      </c>
      <c r="F19" s="8">
        <v>4.0581387584772866E-2</v>
      </c>
      <c r="G19" s="11">
        <v>1.253921250828112E-3</v>
      </c>
      <c r="H19" s="12">
        <v>0.15537115034180266</v>
      </c>
    </row>
    <row r="20" spans="1:8" x14ac:dyDescent="0.35">
      <c r="A20" s="7">
        <f t="shared" si="0"/>
        <v>2003</v>
      </c>
      <c r="B20" s="8">
        <v>4.3947873774063215E-2</v>
      </c>
      <c r="C20" s="8">
        <v>6.1452235709132309E-2</v>
      </c>
      <c r="D20" s="9">
        <v>3.888712610829714E-3</v>
      </c>
      <c r="E20" s="10">
        <v>3.7943476939910586E-3</v>
      </c>
      <c r="F20" s="8">
        <v>3.2163577004602976E-2</v>
      </c>
      <c r="G20" s="11">
        <v>2.8985339924619191E-3</v>
      </c>
      <c r="H20" s="12">
        <v>0.14814528078508121</v>
      </c>
    </row>
    <row r="21" spans="1:8" x14ac:dyDescent="0.35">
      <c r="A21" s="7">
        <f t="shared" si="0"/>
        <v>2004</v>
      </c>
      <c r="B21" s="8">
        <v>4.363128720889338E-2</v>
      </c>
      <c r="C21" s="8">
        <v>6.4858355681838065E-2</v>
      </c>
      <c r="D21" s="9">
        <v>4.2127540682806693E-3</v>
      </c>
      <c r="E21" s="10">
        <v>3.6206172602335869E-3</v>
      </c>
      <c r="F21" s="8">
        <v>3.7905953373380409E-2</v>
      </c>
      <c r="G21" s="11">
        <v>2.3003790559634825E-3</v>
      </c>
      <c r="H21" s="12">
        <v>0.15652934664858958</v>
      </c>
    </row>
    <row r="22" spans="1:8" x14ac:dyDescent="0.35">
      <c r="A22" s="7">
        <f t="shared" si="0"/>
        <v>2005</v>
      </c>
      <c r="B22" s="8">
        <v>4.3510979781519354E-2</v>
      </c>
      <c r="C22" s="8">
        <v>6.8160637091978851E-2</v>
      </c>
      <c r="D22" s="9">
        <v>4.6679616395529384E-3</v>
      </c>
      <c r="E22" s="10">
        <v>4.0943162146615496E-3</v>
      </c>
      <c r="F22" s="8">
        <v>3.9273949752978508E-2</v>
      </c>
      <c r="G22" s="11">
        <v>4.4410739830576225E-3</v>
      </c>
      <c r="H22" s="12">
        <v>0.16414891846374882</v>
      </c>
    </row>
    <row r="23" spans="1:8" x14ac:dyDescent="0.35">
      <c r="A23" s="7">
        <f t="shared" si="0"/>
        <v>2006</v>
      </c>
      <c r="B23" s="8">
        <v>4.4987582208796027E-2</v>
      </c>
      <c r="C23" s="8">
        <v>6.9858218659998361E-2</v>
      </c>
      <c r="D23" s="9">
        <v>5.2029671437862166E-3</v>
      </c>
      <c r="E23" s="10">
        <v>4.3463179065845172E-3</v>
      </c>
      <c r="F23" s="8">
        <v>4.12741692474402E-2</v>
      </c>
      <c r="G23" s="11">
        <v>3.2446473827886391E-3</v>
      </c>
      <c r="H23" s="12">
        <v>0.16891390254939398</v>
      </c>
    </row>
    <row r="24" spans="1:8" x14ac:dyDescent="0.35">
      <c r="A24" s="7">
        <f t="shared" si="0"/>
        <v>2007</v>
      </c>
      <c r="B24" s="8">
        <v>4.4792612395498456E-2</v>
      </c>
      <c r="C24" s="8">
        <v>7.0584896535558592E-2</v>
      </c>
      <c r="D24" s="9">
        <v>5.7196826574059971E-3</v>
      </c>
      <c r="E24" s="10">
        <v>4.760606642567472E-3</v>
      </c>
      <c r="F24" s="8">
        <v>4.5156475162406583E-2</v>
      </c>
      <c r="G24" s="11">
        <v>3.0433311381552765E-3</v>
      </c>
      <c r="H24" s="12">
        <v>0.17405760453159239</v>
      </c>
    </row>
    <row r="25" spans="1:8" x14ac:dyDescent="0.35">
      <c r="A25" s="7">
        <f t="shared" si="0"/>
        <v>2008</v>
      </c>
      <c r="B25" s="8">
        <v>4.4551162565236974E-2</v>
      </c>
      <c r="C25" s="8">
        <v>6.7152130377984398E-2</v>
      </c>
      <c r="D25" s="9">
        <v>5.7386600858603401E-3</v>
      </c>
      <c r="E25" s="10">
        <v>4.7452247233106355E-3</v>
      </c>
      <c r="F25" s="8">
        <v>4.5164784932382823E-2</v>
      </c>
      <c r="G25" s="11">
        <v>1.4042578119595624E-3</v>
      </c>
      <c r="H25" s="12">
        <v>0.16875622049673475</v>
      </c>
    </row>
    <row r="26" spans="1:8" x14ac:dyDescent="0.35">
      <c r="A26" s="7">
        <f t="shared" si="0"/>
        <v>2009</v>
      </c>
      <c r="B26" s="8">
        <v>4.6560385818912968E-2</v>
      </c>
      <c r="C26" s="8">
        <v>6.8253467995575648E-2</v>
      </c>
      <c r="D26" s="9">
        <v>6.0660826683914745E-3</v>
      </c>
      <c r="E26" s="10">
        <v>5.9630242127224238E-3</v>
      </c>
      <c r="F26" s="8">
        <v>4.7453727716533618E-2</v>
      </c>
      <c r="G26" s="11">
        <v>1.221169302942457E-3</v>
      </c>
      <c r="H26" s="12">
        <v>0.17551785771507861</v>
      </c>
    </row>
    <row r="27" spans="1:8" x14ac:dyDescent="0.35">
      <c r="A27" s="7">
        <f t="shared" si="0"/>
        <v>2010</v>
      </c>
      <c r="B27" s="8">
        <v>4.5181968765802868E-2</v>
      </c>
      <c r="C27" s="8">
        <v>6.8377023132543194E-2</v>
      </c>
      <c r="D27" s="9">
        <v>6.3216879544963139E-3</v>
      </c>
      <c r="E27" s="10">
        <v>5.5749374289483043E-3</v>
      </c>
      <c r="F27" s="8">
        <v>5.0754136354176402E-2</v>
      </c>
      <c r="G27" s="11">
        <v>2.1525647869867614E-3</v>
      </c>
      <c r="H27" s="12">
        <v>0.17836231842295383</v>
      </c>
    </row>
    <row r="28" spans="1:8" x14ac:dyDescent="0.35">
      <c r="A28" s="7">
        <f t="shared" si="0"/>
        <v>2011</v>
      </c>
      <c r="B28" s="8">
        <v>4.305118093196679E-2</v>
      </c>
      <c r="C28" s="8">
        <v>6.6778446597726179E-2</v>
      </c>
      <c r="D28" s="9">
        <v>6.2875412101875625E-3</v>
      </c>
      <c r="E28" s="10">
        <v>5.6450253299615534E-3</v>
      </c>
      <c r="F28" s="8">
        <v>5.007177290778906E-2</v>
      </c>
      <c r="G28" s="11">
        <v>2.0094753581807283E-3</v>
      </c>
      <c r="H28" s="12">
        <v>0.17384344233581187</v>
      </c>
    </row>
    <row r="29" spans="1:8" x14ac:dyDescent="0.35">
      <c r="A29" s="7">
        <f t="shared" si="0"/>
        <v>2012</v>
      </c>
      <c r="B29" s="8">
        <v>4.0342274319605589E-2</v>
      </c>
      <c r="C29" s="8">
        <v>6.7793603049830578E-2</v>
      </c>
      <c r="D29" s="9">
        <v>6.619089349606401E-3</v>
      </c>
      <c r="E29" s="10">
        <v>5.7970704802811981E-3</v>
      </c>
      <c r="F29" s="8">
        <v>5.1714124205700825E-2</v>
      </c>
      <c r="G29" s="11">
        <v>1.9730831526200668E-3</v>
      </c>
      <c r="H29" s="12">
        <v>0.17423924455764464</v>
      </c>
    </row>
    <row r="30" spans="1:8" x14ac:dyDescent="0.35">
      <c r="A30" s="7">
        <f t="shared" si="0"/>
        <v>2013</v>
      </c>
      <c r="B30" s="8">
        <v>3.9567453660455415E-2</v>
      </c>
      <c r="C30" s="8">
        <v>6.8854515261504504E-2</v>
      </c>
      <c r="D30" s="9">
        <v>6.8108663266591516E-3</v>
      </c>
      <c r="E30" s="10">
        <v>6.1903395384814647E-3</v>
      </c>
      <c r="F30" s="8">
        <v>5.4599333823265948E-2</v>
      </c>
      <c r="G30" s="11">
        <v>2.5185039444630712E-3</v>
      </c>
      <c r="H30" s="12">
        <v>0.17854101255482957</v>
      </c>
    </row>
    <row r="31" spans="1:8" x14ac:dyDescent="0.35">
      <c r="A31" s="7">
        <f t="shared" si="0"/>
        <v>2014</v>
      </c>
      <c r="B31" s="8">
        <v>3.8866153215710172E-2</v>
      </c>
      <c r="C31" s="8">
        <v>6.8897384711901641E-2</v>
      </c>
      <c r="D31" s="9">
        <v>6.9905946183062059E-3</v>
      </c>
      <c r="E31" s="10">
        <v>6.1605639839179185E-3</v>
      </c>
      <c r="F31" s="8">
        <v>5.7356259378886679E-2</v>
      </c>
      <c r="G31" s="11">
        <v>2.6129127648682176E-3</v>
      </c>
      <c r="H31" s="12">
        <v>0.18088386867359083</v>
      </c>
    </row>
    <row r="32" spans="1:8" x14ac:dyDescent="0.35">
      <c r="A32" s="7">
        <f t="shared" si="0"/>
        <v>2015</v>
      </c>
      <c r="B32" s="8">
        <v>3.8390585939044451E-2</v>
      </c>
      <c r="C32" s="8">
        <v>7.0196322708552264E-2</v>
      </c>
      <c r="D32" s="9">
        <v>7.087877025390564E-3</v>
      </c>
      <c r="E32" s="10">
        <v>6.1672718478949177E-3</v>
      </c>
      <c r="F32" s="8">
        <v>4.6031542333100944E-2</v>
      </c>
      <c r="G32" s="11">
        <v>4.7168694408068063E-3</v>
      </c>
      <c r="H32" s="12">
        <v>0.17259046929478994</v>
      </c>
    </row>
    <row r="33" spans="1:8" x14ac:dyDescent="0.35">
      <c r="A33" s="7">
        <f t="shared" si="0"/>
        <v>2016</v>
      </c>
      <c r="B33" s="8">
        <v>3.8373871917198009E-2</v>
      </c>
      <c r="C33" s="8">
        <v>7.5576254473221804E-2</v>
      </c>
      <c r="D33" s="9">
        <v>7.522492695081387E-3</v>
      </c>
      <c r="E33" s="10">
        <v>5.6052183993778003E-3</v>
      </c>
      <c r="F33" s="8">
        <v>5.0873118026209432E-2</v>
      </c>
      <c r="G33" s="11">
        <v>3.4713800252158524E-3</v>
      </c>
      <c r="H33" s="12">
        <v>0.18142233553630427</v>
      </c>
    </row>
    <row r="34" spans="1:8" x14ac:dyDescent="0.35">
      <c r="A34" s="15"/>
      <c r="B34" s="16"/>
      <c r="C34" s="16"/>
      <c r="D34" s="17"/>
      <c r="E34" s="18"/>
      <c r="F34" s="16"/>
      <c r="H34" s="19"/>
    </row>
    <row r="36" spans="1:8" x14ac:dyDescent="0.35">
      <c r="A36" t="s">
        <v>7</v>
      </c>
    </row>
    <row r="37" spans="1:8" x14ac:dyDescent="0.35">
      <c r="A37" t="s">
        <v>8</v>
      </c>
    </row>
    <row r="38" spans="1:8" x14ac:dyDescent="0.35">
      <c r="A38" t="s">
        <v>9</v>
      </c>
    </row>
    <row r="39" spans="1:8" x14ac:dyDescent="0.35">
      <c r="A39" t="s">
        <v>12</v>
      </c>
    </row>
    <row r="40" spans="1:8" x14ac:dyDescent="0.35">
      <c r="A40" t="s">
        <v>15</v>
      </c>
      <c r="B40" s="19"/>
    </row>
    <row r="41" spans="1:8" x14ac:dyDescent="0.35">
      <c r="A41" s="22" t="s">
        <v>11</v>
      </c>
      <c r="B41" s="19"/>
    </row>
    <row r="42" spans="1:8" x14ac:dyDescent="0.35">
      <c r="B42" s="19"/>
    </row>
    <row r="43" spans="1:8" x14ac:dyDescent="0.35">
      <c r="B43" s="19"/>
    </row>
    <row r="44" spans="1:8" x14ac:dyDescent="0.35">
      <c r="B44" s="19"/>
    </row>
    <row r="45" spans="1:8" x14ac:dyDescent="0.35">
      <c r="B45" s="19"/>
    </row>
    <row r="46" spans="1:8" x14ac:dyDescent="0.35">
      <c r="B46" s="19"/>
    </row>
    <row r="47" spans="1:8" x14ac:dyDescent="0.35">
      <c r="B47" s="19"/>
    </row>
    <row r="48" spans="1:8" x14ac:dyDescent="0.35">
      <c r="B48" s="19"/>
    </row>
    <row r="49" spans="2:2" x14ac:dyDescent="0.35">
      <c r="B49" s="19"/>
    </row>
  </sheetData>
  <mergeCells count="8">
    <mergeCell ref="G1:G2"/>
    <mergeCell ref="H1:H2"/>
    <mergeCell ref="A1:A2"/>
    <mergeCell ref="B1:B2"/>
    <mergeCell ref="C1:C2"/>
    <mergeCell ref="D1:D2"/>
    <mergeCell ref="E1:E2"/>
    <mergeCell ref="F1:F2"/>
  </mergeCells>
  <hyperlinks>
    <hyperlink ref="A41" r:id="rId1"/>
  </hyperlinks>
  <pageMargins left="0.511811024" right="0.511811024" top="0.78740157499999996" bottom="0.78740157499999996" header="0.31496062000000002" footer="0.31496062000000002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topLeftCell="A16" workbookViewId="0">
      <selection activeCell="D32" sqref="D31:D32"/>
    </sheetView>
  </sheetViews>
  <sheetFormatPr defaultRowHeight="14.5" x14ac:dyDescent="0.35"/>
  <cols>
    <col min="2" max="2" width="18" bestFit="1" customWidth="1"/>
    <col min="3" max="3" width="15.54296875" customWidth="1"/>
  </cols>
  <sheetData>
    <row r="1" spans="1:3" x14ac:dyDescent="0.35">
      <c r="B1" s="29" t="s">
        <v>13</v>
      </c>
      <c r="C1" s="7" t="s">
        <v>14</v>
      </c>
    </row>
    <row r="2" spans="1:3" x14ac:dyDescent="0.35">
      <c r="A2" s="28">
        <v>1986</v>
      </c>
      <c r="B2" s="27">
        <v>1.2736839276363598</v>
      </c>
      <c r="C2" s="27">
        <v>1.2843301129644877</v>
      </c>
    </row>
    <row r="3" spans="1:3" x14ac:dyDescent="0.35">
      <c r="A3" s="28">
        <f>A2+1</f>
        <v>1987</v>
      </c>
      <c r="B3" s="27">
        <v>4.0378057352727295</v>
      </c>
      <c r="C3" s="27">
        <v>4.0658638198915478</v>
      </c>
    </row>
    <row r="4" spans="1:3" x14ac:dyDescent="0.35">
      <c r="A4" s="28">
        <f t="shared" ref="A4:A32" si="0">A3+1</f>
        <v>1988</v>
      </c>
      <c r="B4" s="27">
        <v>29.375630254181797</v>
      </c>
      <c r="C4" s="27">
        <v>30.229570961570953</v>
      </c>
    </row>
    <row r="5" spans="1:3" x14ac:dyDescent="0.35">
      <c r="A5" s="28">
        <f t="shared" si="0"/>
        <v>1989</v>
      </c>
      <c r="B5" s="27">
        <v>425.59531039345501</v>
      </c>
      <c r="C5" s="27">
        <v>435.28635258554084</v>
      </c>
    </row>
    <row r="6" spans="1:3" x14ac:dyDescent="0.35">
      <c r="A6" s="28">
        <f t="shared" si="0"/>
        <v>1990</v>
      </c>
      <c r="B6" s="23">
        <v>11548.794545454501</v>
      </c>
      <c r="C6" s="23">
        <v>12108.685917019284</v>
      </c>
    </row>
    <row r="7" spans="1:3" x14ac:dyDescent="0.35">
      <c r="A7" s="28">
        <f t="shared" si="0"/>
        <v>1991</v>
      </c>
      <c r="B7" s="23">
        <v>60285.999272727298</v>
      </c>
      <c r="C7" s="23">
        <v>65233.999343096672</v>
      </c>
    </row>
    <row r="8" spans="1:3" x14ac:dyDescent="0.35">
      <c r="A8" s="28">
        <f t="shared" si="0"/>
        <v>1992</v>
      </c>
      <c r="B8" s="23">
        <v>640958.76763636398</v>
      </c>
      <c r="C8" s="23">
        <v>718656.30386537267</v>
      </c>
    </row>
    <row r="9" spans="1:3" x14ac:dyDescent="0.35">
      <c r="A9" s="28">
        <f t="shared" si="0"/>
        <v>1993</v>
      </c>
      <c r="B9" s="23">
        <v>14097113.4545455</v>
      </c>
      <c r="C9" s="23">
        <v>15243703.909750277</v>
      </c>
    </row>
    <row r="10" spans="1:3" x14ac:dyDescent="0.35">
      <c r="A10" s="28">
        <f>A9+1</f>
        <v>1994</v>
      </c>
      <c r="B10" s="23">
        <v>349204679</v>
      </c>
      <c r="C10" s="23">
        <v>360983494.17389542</v>
      </c>
    </row>
    <row r="11" spans="1:3" x14ac:dyDescent="0.35">
      <c r="A11" s="28">
        <f t="shared" si="0"/>
        <v>1995</v>
      </c>
      <c r="B11" s="23">
        <v>705991552.86092007</v>
      </c>
      <c r="C11" s="23">
        <v>704963859.94487512</v>
      </c>
    </row>
    <row r="12" spans="1:3" x14ac:dyDescent="0.35">
      <c r="A12" s="28">
        <f t="shared" si="0"/>
        <v>1996</v>
      </c>
      <c r="B12" s="23">
        <v>854763607.81239998</v>
      </c>
      <c r="C12" s="23">
        <v>846840955.71213901</v>
      </c>
    </row>
    <row r="13" spans="1:3" x14ac:dyDescent="0.35">
      <c r="A13" s="28">
        <f t="shared" si="0"/>
        <v>1997</v>
      </c>
      <c r="B13" s="23">
        <v>952089196.08881009</v>
      </c>
      <c r="C13" s="23">
        <v>947581691.94866514</v>
      </c>
    </row>
    <row r="14" spans="1:3" x14ac:dyDescent="0.35">
      <c r="A14" s="28">
        <f t="shared" si="0"/>
        <v>1998</v>
      </c>
      <c r="B14" s="23">
        <v>1002351019.21348</v>
      </c>
      <c r="C14" s="23">
        <v>1024391889.0468788</v>
      </c>
    </row>
    <row r="15" spans="1:3" x14ac:dyDescent="0.35">
      <c r="A15" s="28">
        <f t="shared" si="0"/>
        <v>1999</v>
      </c>
      <c r="B15" s="23">
        <v>1087710456.0539899</v>
      </c>
      <c r="C15" s="23">
        <v>1131825625.2222948</v>
      </c>
    </row>
    <row r="16" spans="1:3" x14ac:dyDescent="0.35">
      <c r="A16" s="28">
        <f t="shared" si="0"/>
        <v>2000</v>
      </c>
      <c r="B16" s="23">
        <v>1199092070.9402099</v>
      </c>
      <c r="C16" s="23">
        <v>1231149645.599184</v>
      </c>
    </row>
    <row r="17" spans="1:3" x14ac:dyDescent="0.35">
      <c r="A17" s="28">
        <f t="shared" si="0"/>
        <v>2001</v>
      </c>
      <c r="B17" s="23">
        <v>1315755467.83093</v>
      </c>
      <c r="C17" s="23">
        <v>1356792333.6254728</v>
      </c>
    </row>
    <row r="18" spans="1:3" x14ac:dyDescent="0.35">
      <c r="A18" s="28">
        <f t="shared" si="0"/>
        <v>2002</v>
      </c>
      <c r="B18" s="23">
        <v>1488787255.15837</v>
      </c>
      <c r="C18" s="23">
        <v>1508584691.1947882</v>
      </c>
    </row>
    <row r="19" spans="1:3" x14ac:dyDescent="0.35">
      <c r="A19" s="28">
        <f t="shared" si="0"/>
        <v>2003</v>
      </c>
      <c r="B19" s="23">
        <v>1717950396.42449</v>
      </c>
      <c r="C19" s="23">
        <v>1743383438.5960164</v>
      </c>
    </row>
    <row r="20" spans="1:3" x14ac:dyDescent="0.35">
      <c r="A20" s="28">
        <f t="shared" si="0"/>
        <v>2004</v>
      </c>
      <c r="B20" s="23">
        <v>1957751212.9625602</v>
      </c>
      <c r="C20" s="23">
        <v>1938852113.6254048</v>
      </c>
    </row>
    <row r="21" spans="1:3" x14ac:dyDescent="0.35">
      <c r="A21" s="28">
        <f t="shared" si="0"/>
        <v>2005</v>
      </c>
      <c r="B21" s="23">
        <v>2170584500</v>
      </c>
      <c r="C21" s="23">
        <v>2142147377.5687828</v>
      </c>
    </row>
    <row r="22" spans="1:3" x14ac:dyDescent="0.35">
      <c r="A22" s="28">
        <f t="shared" si="0"/>
        <v>2006</v>
      </c>
      <c r="B22" s="23">
        <v>2409449940</v>
      </c>
      <c r="C22" s="23">
        <v>2370305214.9942102</v>
      </c>
    </row>
    <row r="23" spans="1:3" x14ac:dyDescent="0.35">
      <c r="A23" s="28">
        <f t="shared" si="0"/>
        <v>2007</v>
      </c>
      <c r="B23" s="23">
        <v>2720262930</v>
      </c>
      <c r="C23" s="23">
        <v>2625114565.502758</v>
      </c>
    </row>
    <row r="24" spans="1:3" x14ac:dyDescent="0.35">
      <c r="A24" s="28">
        <f t="shared" si="0"/>
        <v>2008</v>
      </c>
      <c r="B24" s="23">
        <v>3109803100</v>
      </c>
      <c r="C24" s="23">
        <v>2971789709.0786223</v>
      </c>
    </row>
    <row r="25" spans="1:3" x14ac:dyDescent="0.35">
      <c r="A25" s="28">
        <f t="shared" si="0"/>
        <v>2009</v>
      </c>
      <c r="B25" s="23">
        <v>3333039350</v>
      </c>
      <c r="C25" s="23">
        <v>3294724452.896328</v>
      </c>
    </row>
    <row r="26" spans="1:3" x14ac:dyDescent="0.35">
      <c r="A26" s="28">
        <f t="shared" si="0"/>
        <v>2010</v>
      </c>
      <c r="B26" s="23">
        <v>3885847000</v>
      </c>
      <c r="C26" s="23">
        <v>3727254248.9306359</v>
      </c>
    </row>
    <row r="27" spans="1:3" x14ac:dyDescent="0.35">
      <c r="A27" s="28">
        <f t="shared" si="0"/>
        <v>2011</v>
      </c>
      <c r="B27" s="23">
        <v>4376382000</v>
      </c>
      <c r="C27" s="23">
        <v>4214506840.7383866</v>
      </c>
    </row>
    <row r="28" spans="1:3" x14ac:dyDescent="0.35">
      <c r="A28" s="28">
        <f t="shared" si="0"/>
        <v>2012</v>
      </c>
      <c r="B28" s="23">
        <v>4814760000</v>
      </c>
      <c r="C28" s="23">
        <v>4669902406.0912657</v>
      </c>
    </row>
    <row r="29" spans="1:3" x14ac:dyDescent="0.35">
      <c r="A29" s="28">
        <f t="shared" si="0"/>
        <v>2013</v>
      </c>
      <c r="B29" s="23">
        <v>5331619000.0000095</v>
      </c>
      <c r="C29" s="23">
        <v>5184890470.0603552</v>
      </c>
    </row>
    <row r="30" spans="1:3" x14ac:dyDescent="0.35">
      <c r="A30" s="28">
        <f t="shared" si="0"/>
        <v>2014</v>
      </c>
      <c r="B30" s="23">
        <v>5778953000</v>
      </c>
      <c r="C30" s="23">
        <v>5721570588.6134148</v>
      </c>
    </row>
    <row r="31" spans="1:3" x14ac:dyDescent="0.35">
      <c r="A31" s="28">
        <f t="shared" si="0"/>
        <v>2015</v>
      </c>
      <c r="B31" s="23">
        <v>6000570460.0999899</v>
      </c>
      <c r="C31" s="23">
        <v>6212435112.234869</v>
      </c>
    </row>
    <row r="32" spans="1:3" x14ac:dyDescent="0.35">
      <c r="A32" s="28">
        <f t="shared" si="0"/>
        <v>2016</v>
      </c>
      <c r="B32" s="23">
        <v>6266894736.4438601</v>
      </c>
      <c r="C32" s="23">
        <v>6719984732.6307888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Despesa Primária R$ mil</vt:lpstr>
      <vt:lpstr>Despesa Primária % do PIB</vt:lpstr>
      <vt:lpstr>Despesa Primária %PIB potencial</vt:lpstr>
      <vt:lpstr>Memo PIB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Manoel</dc:creator>
  <cp:lastModifiedBy>Manoel</cp:lastModifiedBy>
  <dcterms:created xsi:type="dcterms:W3CDTF">2018-02-10T00:53:12Z</dcterms:created>
  <dcterms:modified xsi:type="dcterms:W3CDTF">2018-02-10T01:08:54Z</dcterms:modified>
</cp:coreProperties>
</file>