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PFO\OPF\"/>
    </mc:Choice>
  </mc:AlternateContent>
  <bookViews>
    <workbookView xWindow="0" yWindow="0" windowWidth="23040" windowHeight="8400" activeTab="1"/>
  </bookViews>
  <sheets>
    <sheet name="Resumo 2005-24" sheetId="1" r:id="rId1"/>
    <sheet name="Dem. Execução Financeira" sheetId="2" r:id="rId2"/>
    <sheet name="Balanço Patrimoni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" l="1"/>
  <c r="S32" i="3"/>
  <c r="J4" i="2"/>
</calcChain>
</file>

<file path=xl/sharedStrings.xml><?xml version="1.0" encoding="utf-8"?>
<sst xmlns="http://schemas.openxmlformats.org/spreadsheetml/2006/main" count="218" uniqueCount="73">
  <si>
    <t xml:space="preserve"> - </t>
  </si>
  <si>
    <t>Outras</t>
  </si>
  <si>
    <t>n.d.</t>
  </si>
  <si>
    <t>Patrimônio Total do FAT</t>
  </si>
  <si>
    <t>Especificação/ano</t>
  </si>
  <si>
    <t>Receitas Primárias</t>
  </si>
  <si>
    <t>Contribuições PIS-PASEP</t>
  </si>
  <si>
    <t>Demais</t>
  </si>
  <si>
    <t>Despesas Primárias</t>
  </si>
  <si>
    <t>Seguro Desemprego</t>
  </si>
  <si>
    <t>Abono Salarial</t>
  </si>
  <si>
    <t>Qualificação</t>
  </si>
  <si>
    <t>Resultado Primário</t>
  </si>
  <si>
    <t>Receitas Financeiras</t>
  </si>
  <si>
    <t xml:space="preserve">Remuneração de Depósitos Bancários </t>
  </si>
  <si>
    <t xml:space="preserve">Rem. S/ repasse p/Prog.Desev.Eco.pelo BNDES </t>
  </si>
  <si>
    <t xml:space="preserve">Remuneração de Depósitos Especiais </t>
  </si>
  <si>
    <t>Remuneração de Saldos de Recursos não Desemb.</t>
  </si>
  <si>
    <t>Resultado Nominal</t>
  </si>
  <si>
    <t>Memo: Repasses da STN</t>
  </si>
  <si>
    <t>nd</t>
  </si>
  <si>
    <t>FAT - DEMONSTRATIVO DA EXECUÇÃO FINANCEIRA</t>
  </si>
  <si>
    <t>Em milhões de R$</t>
  </si>
  <si>
    <t>Receitas</t>
  </si>
  <si>
    <t>1. Pis/Pasep</t>
  </si>
  <si>
    <t>2. Remunerações</t>
  </si>
  <si>
    <t>3. Contribuição sindical</t>
  </si>
  <si>
    <t>4. Recursos do Tesouro Nacional</t>
  </si>
  <si>
    <t>5. Outras Receitas</t>
  </si>
  <si>
    <t>Despesas</t>
  </si>
  <si>
    <t>1. Despesas correntes</t>
  </si>
  <si>
    <t>1.1. Seguro desemprego</t>
  </si>
  <si>
    <t>1.2. Abono Salarial</t>
  </si>
  <si>
    <t>1.3. Intermediação de mão de obra</t>
  </si>
  <si>
    <t>1.4. Qualificação profissional</t>
  </si>
  <si>
    <t>1.5. Outras despesas</t>
  </si>
  <si>
    <t>Resultado Econômico</t>
  </si>
  <si>
    <t>2. Despesas de capital</t>
  </si>
  <si>
    <t>2.1. Empréstimos ao BNDES</t>
  </si>
  <si>
    <t>Fonte: Boletim De Informações Financeiras do FAT, Ministério do Trabalho</t>
  </si>
  <si>
    <t>ANEXO VI</t>
  </si>
  <si>
    <t>FUNDO DE AMPARO AO TRABALHADOR</t>
  </si>
  <si>
    <t>EVOLUÇÃO PATRIMONIAL DO FAT</t>
  </si>
  <si>
    <t>Valores Nominais</t>
  </si>
  <si>
    <t>R$ milhões</t>
  </si>
  <si>
    <t>PATRIMÔNIO / ANO</t>
  </si>
  <si>
    <t>EXTRAMERCADO (a)</t>
  </si>
  <si>
    <t>Carteira Fundo Extramercado</t>
  </si>
  <si>
    <t>Recursos aplicados OBA</t>
  </si>
  <si>
    <t>-</t>
  </si>
  <si>
    <t>EMPRÉSTIMOS AO BNDES (b)</t>
  </si>
  <si>
    <t>DEPÓSITOS ESPECIAIS ( c)</t>
  </si>
  <si>
    <t>BNB</t>
  </si>
  <si>
    <t>BB</t>
  </si>
  <si>
    <t>BNDES</t>
  </si>
  <si>
    <t>FINEP</t>
  </si>
  <si>
    <t>CAIXA</t>
  </si>
  <si>
    <t>BASA</t>
  </si>
  <si>
    <t>Patrimônio Financeiro do FAT (a+b+c)</t>
  </si>
  <si>
    <t>OUTROS VALORES (d)</t>
  </si>
  <si>
    <t>IMOBILIZADO/INVESTIMENTOS</t>
  </si>
  <si>
    <t>EM CAIXA e CRED. A RECEBER</t>
  </si>
  <si>
    <t>DIVERSOS RESPONSÁVEIS/ EM TRÂNSITO</t>
  </si>
  <si>
    <t>ADIANTAMENTOS CONCEDIDOS</t>
  </si>
  <si>
    <t>ESTOQUE/INTANGÍVEL</t>
  </si>
  <si>
    <t>VALORES DIFERIDOS</t>
  </si>
  <si>
    <t>TIT. VALORES + VP DIMINUTIVA</t>
  </si>
  <si>
    <t>T O T A L (a+b+c+d)</t>
  </si>
  <si>
    <t>Variação Patrimonial / ano</t>
  </si>
  <si>
    <t>Obs.: Saldos de final de exercício.</t>
  </si>
  <si>
    <t>Consolidação das contas fiscais do FAT</t>
  </si>
  <si>
    <t>Discriminação do Resultado</t>
  </si>
  <si>
    <t>Reserva Mínima de Liquidez ( Lei 8.352/91 ), posição de Dezembro/2024.  Em milhões R$ 20.898,15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</si>
</sst>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right" vertical="center"/>
    </xf>
    <xf numFmtId="4" fontId="2" fillId="2" borderId="4" xfId="1" applyNumberFormat="1" applyFont="1" applyFill="1" applyBorder="1" applyAlignment="1">
      <alignment horizontal="right" vertical="center"/>
    </xf>
    <xf numFmtId="0" fontId="3" fillId="2" borderId="0" xfId="0" applyFont="1" applyFill="1"/>
    <xf numFmtId="4" fontId="2" fillId="2" borderId="6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0" fillId="0" borderId="0" xfId="0" applyNumberFormat="1"/>
    <xf numFmtId="4" fontId="2" fillId="2" borderId="1" xfId="1" applyNumberFormat="1" applyFont="1" applyFill="1" applyBorder="1" applyAlignment="1">
      <alignment horizontal="right"/>
    </xf>
    <xf numFmtId="4" fontId="3" fillId="2" borderId="4" xfId="0" applyNumberFormat="1" applyFont="1" applyFill="1" applyBorder="1"/>
    <xf numFmtId="4" fontId="3" fillId="2" borderId="5" xfId="0" applyNumberFormat="1" applyFont="1" applyFill="1" applyBorder="1"/>
    <xf numFmtId="4" fontId="3" fillId="2" borderId="3" xfId="0" applyNumberFormat="1" applyFont="1" applyFill="1" applyBorder="1"/>
    <xf numFmtId="4" fontId="3" fillId="2" borderId="7" xfId="0" applyNumberFormat="1" applyFont="1" applyFill="1" applyBorder="1"/>
    <xf numFmtId="4" fontId="3" fillId="2" borderId="8" xfId="0" applyNumberFormat="1" applyFont="1" applyFill="1" applyBorder="1"/>
    <xf numFmtId="4" fontId="3" fillId="2" borderId="7" xfId="0" applyNumberFormat="1" applyFont="1" applyFill="1" applyBorder="1" applyAlignment="1">
      <alignment horizontal="right"/>
    </xf>
    <xf numFmtId="4" fontId="3" fillId="2" borderId="6" xfId="0" applyNumberFormat="1" applyFont="1" applyFill="1" applyBorder="1"/>
    <xf numFmtId="4" fontId="3" fillId="2" borderId="9" xfId="0" applyNumberFormat="1" applyFont="1" applyFill="1" applyBorder="1"/>
    <xf numFmtId="4" fontId="3" fillId="2" borderId="10" xfId="0" applyNumberFormat="1" applyFont="1" applyFill="1" applyBorder="1"/>
    <xf numFmtId="4" fontId="3" fillId="2" borderId="11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0" fontId="4" fillId="0" borderId="0" xfId="0" applyFont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4" fontId="4" fillId="0" borderId="2" xfId="0" applyNumberFormat="1" applyFont="1" applyBorder="1"/>
    <xf numFmtId="0" fontId="4" fillId="0" borderId="2" xfId="0" applyFont="1" applyBorder="1" applyAlignment="1">
      <alignment horizontal="left" inden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43" fontId="4" fillId="0" borderId="0" xfId="1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 indent="2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10" fontId="7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0" fontId="8" fillId="0" borderId="0" xfId="2" applyNumberFormat="1" applyFont="1" applyFill="1" applyAlignment="1">
      <alignment vertical="center" wrapText="1"/>
    </xf>
    <xf numFmtId="43" fontId="8" fillId="0" borderId="0" xfId="1" applyFont="1" applyFill="1"/>
    <xf numFmtId="0" fontId="9" fillId="0" borderId="0" xfId="0" applyFont="1"/>
    <xf numFmtId="0" fontId="0" fillId="0" borderId="2" xfId="0" applyBorder="1"/>
    <xf numFmtId="3" fontId="0" fillId="0" borderId="2" xfId="0" applyNumberFormat="1" applyBorder="1" applyAlignment="1">
      <alignment horizontal="right"/>
    </xf>
    <xf numFmtId="164" fontId="0" fillId="0" borderId="2" xfId="0" applyNumberFormat="1" applyBorder="1"/>
    <xf numFmtId="0" fontId="7" fillId="0" borderId="0" xfId="0" applyFont="1"/>
    <xf numFmtId="44" fontId="4" fillId="0" borderId="0" xfId="3" applyFont="1"/>
    <xf numFmtId="4" fontId="4" fillId="0" borderId="0" xfId="0" applyNumberFormat="1" applyFont="1"/>
    <xf numFmtId="4" fontId="8" fillId="0" borderId="0" xfId="0" applyNumberFormat="1" applyFont="1"/>
    <xf numFmtId="10" fontId="8" fillId="0" borderId="0" xfId="0" applyNumberFormat="1" applyFont="1"/>
    <xf numFmtId="4" fontId="3" fillId="2" borderId="0" xfId="0" applyNumberFormat="1" applyFont="1" applyFill="1"/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zoomScale="80" zoomScaleNormal="80" workbookViewId="0">
      <pane xSplit="1" topLeftCell="M1" activePane="topRight" state="frozen"/>
      <selection pane="topRight" activeCell="U13" sqref="U13"/>
    </sheetView>
  </sheetViews>
  <sheetFormatPr defaultRowHeight="14.4" x14ac:dyDescent="0.3"/>
  <cols>
    <col min="1" max="1" width="64.5546875" bestFit="1" customWidth="1"/>
    <col min="2" max="15" width="17.44140625" customWidth="1"/>
    <col min="16" max="21" width="16.109375" customWidth="1"/>
    <col min="24" max="24" width="16.33203125" bestFit="1" customWidth="1"/>
  </cols>
  <sheetData>
    <row r="1" spans="1:24" ht="25.95" customHeight="1" x14ac:dyDescent="0.3">
      <c r="A1" s="53" t="s">
        <v>70</v>
      </c>
      <c r="J1" s="12"/>
      <c r="M1" s="26" t="s">
        <v>22</v>
      </c>
    </row>
    <row r="2" spans="1:24" ht="17.399999999999999" x14ac:dyDescent="0.3">
      <c r="A2" s="1" t="s">
        <v>4</v>
      </c>
      <c r="B2" s="65">
        <v>2005</v>
      </c>
      <c r="C2" s="66">
        <v>2006</v>
      </c>
      <c r="D2" s="65">
        <v>2007</v>
      </c>
      <c r="E2" s="66">
        <v>2008</v>
      </c>
      <c r="F2" s="65">
        <v>2009</v>
      </c>
      <c r="G2" s="66">
        <v>2010</v>
      </c>
      <c r="H2" s="65">
        <v>2011</v>
      </c>
      <c r="I2" s="66">
        <v>2012</v>
      </c>
      <c r="J2" s="2">
        <v>2013</v>
      </c>
      <c r="K2" s="2">
        <v>2014</v>
      </c>
      <c r="L2" s="2">
        <v>2015</v>
      </c>
      <c r="M2" s="2">
        <v>2016</v>
      </c>
      <c r="N2" s="2">
        <v>2017</v>
      </c>
      <c r="O2" s="2">
        <v>2018</v>
      </c>
      <c r="P2" s="2">
        <v>2019</v>
      </c>
      <c r="Q2" s="65">
        <v>2020</v>
      </c>
      <c r="R2" s="65">
        <v>2021</v>
      </c>
      <c r="S2" s="65">
        <v>2022</v>
      </c>
      <c r="T2" s="65">
        <v>2023</v>
      </c>
      <c r="U2" s="65">
        <v>2024</v>
      </c>
    </row>
    <row r="3" spans="1:24" ht="17.399999999999999" x14ac:dyDescent="0.3">
      <c r="A3" s="1" t="s">
        <v>5</v>
      </c>
      <c r="B3" s="3">
        <v>17578.411576080001</v>
      </c>
      <c r="C3" s="4">
        <v>19900.284047099998</v>
      </c>
      <c r="D3" s="4">
        <v>19980.843437120002</v>
      </c>
      <c r="E3" s="3">
        <v>25607.07055457</v>
      </c>
      <c r="F3" s="4">
        <v>24941.934331970002</v>
      </c>
      <c r="G3" s="4">
        <v>30712.464146220002</v>
      </c>
      <c r="H3" s="3">
        <v>37441.304209859998</v>
      </c>
      <c r="I3" s="3">
        <v>44059.521000000001</v>
      </c>
      <c r="J3" s="3">
        <v>45312.947</v>
      </c>
      <c r="K3" s="3">
        <v>57414.731000000007</v>
      </c>
      <c r="L3" s="3">
        <v>51123.855999999992</v>
      </c>
      <c r="M3" s="3">
        <v>51703.075000000004</v>
      </c>
      <c r="N3" s="3">
        <v>54890.110000000008</v>
      </c>
      <c r="O3" s="3">
        <v>45958.720999999998</v>
      </c>
      <c r="P3" s="3">
        <v>48455.85</v>
      </c>
      <c r="Q3" s="3">
        <v>61124.869000000006</v>
      </c>
      <c r="R3" s="3">
        <v>78680.865999999995</v>
      </c>
      <c r="S3" s="3">
        <v>64241.644999999997</v>
      </c>
      <c r="T3" s="3">
        <v>71231.228000000003</v>
      </c>
      <c r="U3" s="3">
        <v>86740.344362449992</v>
      </c>
    </row>
    <row r="4" spans="1:24" ht="17.399999999999999" x14ac:dyDescent="0.3">
      <c r="A4" s="5" t="s">
        <v>6</v>
      </c>
      <c r="B4" s="14">
        <v>17065.530217210002</v>
      </c>
      <c r="C4" s="14">
        <v>18202.597612649999</v>
      </c>
      <c r="D4" s="14">
        <v>19348.633817330003</v>
      </c>
      <c r="E4" s="14">
        <v>25045.389348820001</v>
      </c>
      <c r="F4" s="14">
        <v>24365.430302290002</v>
      </c>
      <c r="G4" s="14">
        <v>28765.13930563</v>
      </c>
      <c r="H4" s="14">
        <v>36506.29</v>
      </c>
      <c r="I4" s="14">
        <v>37863.881999999998</v>
      </c>
      <c r="J4" s="14">
        <v>37983.728999999999</v>
      </c>
      <c r="K4" s="14">
        <v>43107.147654629996</v>
      </c>
      <c r="L4" s="14">
        <v>42104.241542939999</v>
      </c>
      <c r="M4" s="14">
        <v>38798.498928300003</v>
      </c>
      <c r="N4" s="14">
        <v>40588.175829669999</v>
      </c>
      <c r="O4" s="14">
        <v>45176.901080609998</v>
      </c>
      <c r="P4" s="14">
        <v>47998.976999999999</v>
      </c>
      <c r="Q4" s="14">
        <v>60911.637000000002</v>
      </c>
      <c r="R4" s="14">
        <v>64392.923999999999</v>
      </c>
      <c r="S4" s="14">
        <v>61613.591999999997</v>
      </c>
      <c r="T4" s="14">
        <v>63028.286</v>
      </c>
      <c r="U4" s="14">
        <v>85460.886689669991</v>
      </c>
    </row>
    <row r="5" spans="1:24" ht="17.399999999999999" x14ac:dyDescent="0.3">
      <c r="A5" s="5" t="s">
        <v>7</v>
      </c>
      <c r="B5" s="15">
        <v>512.8813588700001</v>
      </c>
      <c r="C5" s="15">
        <v>1697.6864344499998</v>
      </c>
      <c r="D5" s="15">
        <v>632.20961979000003</v>
      </c>
      <c r="E5" s="15">
        <v>561.68120575</v>
      </c>
      <c r="F5" s="15">
        <v>576.50402968000003</v>
      </c>
      <c r="G5" s="15">
        <v>1947.3248405900001</v>
      </c>
      <c r="H5" s="15">
        <v>935.01420985999994</v>
      </c>
      <c r="I5" s="15">
        <v>6195.6390000000001</v>
      </c>
      <c r="J5" s="15">
        <v>7329.2180000000008</v>
      </c>
      <c r="K5" s="15">
        <v>14307.583345370011</v>
      </c>
      <c r="L5" s="15">
        <v>9019.6144570599954</v>
      </c>
      <c r="M5" s="15">
        <v>12904.576071700001</v>
      </c>
      <c r="N5" s="15">
        <v>14301.934170330009</v>
      </c>
      <c r="O5" s="15">
        <v>781.81991939</v>
      </c>
      <c r="P5" s="15">
        <v>456.87300000000005</v>
      </c>
      <c r="Q5" s="15">
        <v>213.23200000000003</v>
      </c>
      <c r="R5" s="15">
        <v>14287.942000000001</v>
      </c>
      <c r="S5" s="15">
        <v>2628.0529999999999</v>
      </c>
      <c r="T5" s="15">
        <v>8202.9419999999991</v>
      </c>
      <c r="U5" s="15">
        <v>1279.4576727799999</v>
      </c>
    </row>
    <row r="6" spans="1:24" ht="17.399999999999999" x14ac:dyDescent="0.3">
      <c r="A6" s="1" t="s">
        <v>8</v>
      </c>
      <c r="B6" s="6">
        <v>11920.623658619999</v>
      </c>
      <c r="C6" s="7">
        <v>15586.406234679998</v>
      </c>
      <c r="D6" s="7">
        <v>18633.03104717</v>
      </c>
      <c r="E6" s="6">
        <v>21412.408899809998</v>
      </c>
      <c r="F6" s="7">
        <v>27738.918422969997</v>
      </c>
      <c r="G6" s="7">
        <v>29747.746451349998</v>
      </c>
      <c r="H6" s="6">
        <v>34733.730000000003</v>
      </c>
      <c r="I6" s="6">
        <v>40481.121999999996</v>
      </c>
      <c r="J6" s="6">
        <v>47057.491999999998</v>
      </c>
      <c r="K6" s="6">
        <v>52352.057440279998</v>
      </c>
      <c r="L6" s="6">
        <v>48686.982637900001</v>
      </c>
      <c r="M6" s="6">
        <v>56254.719057749993</v>
      </c>
      <c r="N6" s="6">
        <v>54796.748126230006</v>
      </c>
      <c r="O6" s="6">
        <v>54168.992847350004</v>
      </c>
      <c r="P6" s="6">
        <v>55379.908999999992</v>
      </c>
      <c r="Q6" s="6">
        <v>59715.998</v>
      </c>
      <c r="R6" s="6">
        <v>46618.38</v>
      </c>
      <c r="S6" s="6">
        <v>66433.759000000005</v>
      </c>
      <c r="T6" s="6">
        <v>73434.229000000007</v>
      </c>
      <c r="U6" s="6">
        <v>81949.001665609991</v>
      </c>
    </row>
    <row r="7" spans="1:24" ht="17.399999999999999" x14ac:dyDescent="0.3">
      <c r="A7" s="8" t="s">
        <v>9</v>
      </c>
      <c r="B7" s="16">
        <v>8788.5462639699999</v>
      </c>
      <c r="C7" s="14">
        <v>11172.58633495</v>
      </c>
      <c r="D7" s="14">
        <v>13084.289678360001</v>
      </c>
      <c r="E7" s="16">
        <v>14967.809865379999</v>
      </c>
      <c r="F7" s="14">
        <v>19721.369144259996</v>
      </c>
      <c r="G7" s="14">
        <v>20559.604246399998</v>
      </c>
      <c r="H7" s="16">
        <v>23794.05</v>
      </c>
      <c r="I7" s="16">
        <v>27682.563999999998</v>
      </c>
      <c r="J7" s="16">
        <v>31902.002</v>
      </c>
      <c r="K7" s="16">
        <v>35955.809116889999</v>
      </c>
      <c r="L7" s="16">
        <v>38054.49646178</v>
      </c>
      <c r="M7" s="16">
        <v>37772.211559199997</v>
      </c>
      <c r="N7" s="16">
        <v>38007.145139040003</v>
      </c>
      <c r="O7" s="16">
        <v>36288.580580640002</v>
      </c>
      <c r="P7" s="16">
        <v>37388.99</v>
      </c>
      <c r="Q7" s="16">
        <v>40079.148999999998</v>
      </c>
      <c r="R7" s="16">
        <v>36229.493999999999</v>
      </c>
      <c r="S7" s="16">
        <v>42111.741000000002</v>
      </c>
      <c r="T7" s="16">
        <v>47713.565000000002</v>
      </c>
      <c r="U7" s="16">
        <v>53365.476962000001</v>
      </c>
    </row>
    <row r="8" spans="1:24" ht="17.399999999999999" x14ac:dyDescent="0.3">
      <c r="A8" s="8" t="s">
        <v>10</v>
      </c>
      <c r="B8" s="17">
        <v>2804.7303023599998</v>
      </c>
      <c r="C8" s="18">
        <v>4080.6412135299997</v>
      </c>
      <c r="D8" s="18">
        <v>5203.9752737999997</v>
      </c>
      <c r="E8" s="17">
        <v>6006.1728515800014</v>
      </c>
      <c r="F8" s="18">
        <v>7587.9220513699993</v>
      </c>
      <c r="G8" s="18">
        <v>8779.3825665799995</v>
      </c>
      <c r="H8" s="17">
        <v>10379.4</v>
      </c>
      <c r="I8" s="17">
        <v>12372.681</v>
      </c>
      <c r="J8" s="17">
        <v>14658.745999999999</v>
      </c>
      <c r="K8" s="17">
        <v>15876.742344</v>
      </c>
      <c r="L8" s="17">
        <v>10125.701665000001</v>
      </c>
      <c r="M8" s="17">
        <v>17931.730677799998</v>
      </c>
      <c r="N8" s="17">
        <v>16229.021359600001</v>
      </c>
      <c r="O8" s="17">
        <v>17338.348796830003</v>
      </c>
      <c r="P8" s="17">
        <v>17522.564999999999</v>
      </c>
      <c r="Q8" s="17">
        <v>19259.02</v>
      </c>
      <c r="R8" s="17">
        <v>10158.254000000001</v>
      </c>
      <c r="S8" s="17">
        <v>24008.589</v>
      </c>
      <c r="T8" s="17">
        <v>25047.277999999998</v>
      </c>
      <c r="U8" s="17">
        <v>28133.684568000001</v>
      </c>
    </row>
    <row r="9" spans="1:24" ht="17.399999999999999" x14ac:dyDescent="0.3">
      <c r="A9" s="8" t="s">
        <v>11</v>
      </c>
      <c r="B9" s="17">
        <v>84.70824549000001</v>
      </c>
      <c r="C9" s="18">
        <v>81.838872599999988</v>
      </c>
      <c r="D9" s="18">
        <v>80.488140849999994</v>
      </c>
      <c r="E9" s="17">
        <v>136.74088997000001</v>
      </c>
      <c r="F9" s="18">
        <v>153.99601365000001</v>
      </c>
      <c r="G9" s="18">
        <v>144.79469337</v>
      </c>
      <c r="H9" s="17">
        <v>75.489999999999995</v>
      </c>
      <c r="I9" s="17">
        <v>58.415999999999997</v>
      </c>
      <c r="J9" s="17">
        <v>6.6159999999999997</v>
      </c>
      <c r="K9" s="17">
        <v>0.5</v>
      </c>
      <c r="L9" s="19" t="s">
        <v>0</v>
      </c>
      <c r="M9" s="19" t="s">
        <v>0</v>
      </c>
      <c r="N9" s="17">
        <v>58.585450009999995</v>
      </c>
      <c r="O9" s="17">
        <v>8.0842550000000006</v>
      </c>
      <c r="P9" s="17">
        <v>2.5299999999999998</v>
      </c>
      <c r="Q9" s="17">
        <v>16.885000000000002</v>
      </c>
      <c r="R9" s="17">
        <v>6.907</v>
      </c>
      <c r="S9" s="17">
        <v>19.811</v>
      </c>
      <c r="T9" s="17">
        <v>146.19499999999999</v>
      </c>
      <c r="U9" s="17">
        <v>178.7688828</v>
      </c>
    </row>
    <row r="10" spans="1:24" ht="17.399999999999999" x14ac:dyDescent="0.3">
      <c r="A10" s="8" t="s">
        <v>7</v>
      </c>
      <c r="B10" s="20">
        <v>242.63884680000001</v>
      </c>
      <c r="C10" s="15">
        <v>251.33981360000001</v>
      </c>
      <c r="D10" s="15">
        <v>264.27795415999998</v>
      </c>
      <c r="E10" s="20">
        <v>301.68529288000002</v>
      </c>
      <c r="F10" s="15">
        <v>275.63121368999998</v>
      </c>
      <c r="G10" s="15">
        <v>263.964945</v>
      </c>
      <c r="H10" s="20">
        <v>484.79000000000815</v>
      </c>
      <c r="I10" s="20">
        <v>367.46100000000001</v>
      </c>
      <c r="J10" s="20">
        <v>490.12410264000005</v>
      </c>
      <c r="K10" s="20">
        <v>519.00597938999999</v>
      </c>
      <c r="L10" s="20">
        <v>506.78451111999999</v>
      </c>
      <c r="M10" s="20">
        <v>550.77682074999996</v>
      </c>
      <c r="N10" s="20">
        <v>501.99617757999999</v>
      </c>
      <c r="O10" s="20">
        <v>533.97921487999997</v>
      </c>
      <c r="P10" s="20">
        <v>465.82399999999996</v>
      </c>
      <c r="Q10" s="20">
        <v>360.94400000000002</v>
      </c>
      <c r="R10" s="20">
        <v>223.72499999999999</v>
      </c>
      <c r="S10" s="20">
        <v>293.61799999999999</v>
      </c>
      <c r="T10" s="20">
        <v>527.19100000000003</v>
      </c>
      <c r="U10" s="20">
        <v>271.07125281000003</v>
      </c>
    </row>
    <row r="11" spans="1:24" ht="17.399999999999999" x14ac:dyDescent="0.3">
      <c r="A11" s="9" t="s">
        <v>12</v>
      </c>
      <c r="B11" s="10">
        <v>5657.7879174600021</v>
      </c>
      <c r="C11" s="11">
        <v>4313.8778124199998</v>
      </c>
      <c r="D11" s="11">
        <v>1347.8123899500024</v>
      </c>
      <c r="E11" s="10">
        <v>4194.6616547600024</v>
      </c>
      <c r="F11" s="11">
        <v>-2796.9840909999948</v>
      </c>
      <c r="G11" s="11">
        <v>964.71769487000347</v>
      </c>
      <c r="H11" s="10">
        <v>2707.5742098599949</v>
      </c>
      <c r="I11" s="10">
        <v>3578.3990000000049</v>
      </c>
      <c r="J11" s="10">
        <v>-1744.5449999999983</v>
      </c>
      <c r="K11" s="10">
        <v>5062.6735597200095</v>
      </c>
      <c r="L11" s="10">
        <v>2436.8733620999919</v>
      </c>
      <c r="M11" s="10">
        <v>-4551.6440577499889</v>
      </c>
      <c r="N11" s="10">
        <v>93.361873770001694</v>
      </c>
      <c r="O11" s="10">
        <v>-8210.2718473500063</v>
      </c>
      <c r="P11" s="10">
        <v>-6924.0589999999938</v>
      </c>
      <c r="Q11" s="10">
        <v>1408.8710000000065</v>
      </c>
      <c r="R11" s="10">
        <v>32062.485999999997</v>
      </c>
      <c r="S11" s="10">
        <v>-2192.1140000000087</v>
      </c>
      <c r="T11" s="10">
        <v>-2203.0010000000038</v>
      </c>
      <c r="U11" s="10">
        <v>4791.3426968400017</v>
      </c>
    </row>
    <row r="12" spans="1:24" ht="17.399999999999999" x14ac:dyDescent="0.3">
      <c r="A12" s="1" t="s">
        <v>13</v>
      </c>
      <c r="B12" s="3">
        <v>9326.6431380899994</v>
      </c>
      <c r="C12" s="4">
        <v>8899.1529820900014</v>
      </c>
      <c r="D12" s="4">
        <v>9096.1196724500005</v>
      </c>
      <c r="E12" s="3">
        <v>9394.7674186900003</v>
      </c>
      <c r="F12" s="4">
        <v>10084.48885654</v>
      </c>
      <c r="G12" s="4">
        <v>10212.1463226</v>
      </c>
      <c r="H12" s="3">
        <v>11389.1030962</v>
      </c>
      <c r="I12" s="3">
        <v>14457.687999999998</v>
      </c>
      <c r="J12" s="3">
        <v>8289.3130000000001</v>
      </c>
      <c r="K12" s="10">
        <v>12695.334999999999</v>
      </c>
      <c r="L12" s="10">
        <v>14044.130999999999</v>
      </c>
      <c r="M12" s="10">
        <v>19986.260000000002</v>
      </c>
      <c r="N12" s="10">
        <v>17579.826999999997</v>
      </c>
      <c r="O12" s="10">
        <v>18467.625</v>
      </c>
      <c r="P12" s="10">
        <v>18050.451000000001</v>
      </c>
      <c r="Q12" s="10">
        <v>13866.32</v>
      </c>
      <c r="R12" s="10">
        <v>15993.549000000001</v>
      </c>
      <c r="S12" s="10">
        <v>27100.123</v>
      </c>
      <c r="T12" s="10">
        <v>27136.201000000001</v>
      </c>
      <c r="U12" s="10">
        <v>26394.997830150001</v>
      </c>
    </row>
    <row r="13" spans="1:24" ht="17.399999999999999" x14ac:dyDescent="0.3">
      <c r="A13" s="63" t="s">
        <v>14</v>
      </c>
      <c r="B13" s="21">
        <v>2967.4903522400004</v>
      </c>
      <c r="C13" s="21">
        <v>2052.4317869000001</v>
      </c>
      <c r="D13" s="21">
        <v>1246.6578591800001</v>
      </c>
      <c r="E13" s="21">
        <v>1932.6133404899999</v>
      </c>
      <c r="F13" s="21">
        <v>1943.2107202300001</v>
      </c>
      <c r="G13" s="21">
        <v>2255.5905238600003</v>
      </c>
      <c r="H13" s="21">
        <v>3154.949951770001</v>
      </c>
      <c r="I13" s="21">
        <v>5591.24</v>
      </c>
      <c r="J13" s="14">
        <v>0</v>
      </c>
      <c r="K13" s="17">
        <v>3696.788</v>
      </c>
      <c r="L13" s="14">
        <v>3846.1950000000002</v>
      </c>
      <c r="M13" s="14">
        <v>6924.0829999999996</v>
      </c>
      <c r="N13" s="17">
        <v>4563.1890000000003</v>
      </c>
      <c r="O13" s="17">
        <v>3523.5770000000002</v>
      </c>
      <c r="P13" s="17">
        <v>3525.78</v>
      </c>
      <c r="Q13" s="17">
        <v>1349.2560000000001</v>
      </c>
      <c r="R13" s="17">
        <v>1292.127</v>
      </c>
      <c r="S13" s="17">
        <v>4967.9790000000003</v>
      </c>
      <c r="T13" s="17">
        <v>6656.616</v>
      </c>
      <c r="U13" s="14">
        <v>4030.9976432399999</v>
      </c>
      <c r="X13" s="62"/>
    </row>
    <row r="14" spans="1:24" ht="17.399999999999999" x14ac:dyDescent="0.3">
      <c r="A14" s="63" t="s">
        <v>15</v>
      </c>
      <c r="B14" s="22">
        <v>3196.2837909999998</v>
      </c>
      <c r="C14" s="22">
        <v>3625.4942993600002</v>
      </c>
      <c r="D14" s="22">
        <v>3961.6897532500002</v>
      </c>
      <c r="E14" s="22">
        <v>4466.40349384</v>
      </c>
      <c r="F14" s="22">
        <v>5107.5378641699999</v>
      </c>
      <c r="G14" s="22">
        <v>5536.3267590699998</v>
      </c>
      <c r="H14" s="22">
        <v>6114.3754100200003</v>
      </c>
      <c r="I14" s="22">
        <v>7002.2309999999998</v>
      </c>
      <c r="J14" s="18">
        <v>6803.7979999999998</v>
      </c>
      <c r="K14" s="17">
        <v>7481.4949999999999</v>
      </c>
      <c r="L14" s="18">
        <v>8741.4599999999991</v>
      </c>
      <c r="M14" s="18">
        <v>10705.138999999999</v>
      </c>
      <c r="N14" s="17">
        <v>11648.915999999999</v>
      </c>
      <c r="O14" s="17">
        <v>13915.86</v>
      </c>
      <c r="P14" s="17">
        <v>13745.253000000001</v>
      </c>
      <c r="Q14" s="17">
        <v>11995.585999999999</v>
      </c>
      <c r="R14" s="17">
        <v>14024.108</v>
      </c>
      <c r="S14" s="17">
        <v>21382.752</v>
      </c>
      <c r="T14" s="17">
        <v>19853.149000000001</v>
      </c>
      <c r="U14" s="18">
        <v>21836.340658669997</v>
      </c>
    </row>
    <row r="15" spans="1:24" ht="17.399999999999999" x14ac:dyDescent="0.3">
      <c r="A15" s="64" t="s">
        <v>16</v>
      </c>
      <c r="B15" s="22">
        <v>3151.0241318999997</v>
      </c>
      <c r="C15" s="22">
        <v>3212.7472999000001</v>
      </c>
      <c r="D15" s="22">
        <v>3873.8726771400002</v>
      </c>
      <c r="E15" s="22">
        <v>2967.0868381199998</v>
      </c>
      <c r="F15" s="22">
        <v>3000.5796167399999</v>
      </c>
      <c r="G15" s="22">
        <v>2383.7531073699997</v>
      </c>
      <c r="H15" s="22">
        <v>2073.0005797599997</v>
      </c>
      <c r="I15" s="22">
        <v>1819.3910000000001</v>
      </c>
      <c r="J15" s="18">
        <v>1455.971</v>
      </c>
      <c r="K15" s="17">
        <v>1508.818</v>
      </c>
      <c r="L15" s="18">
        <v>1405.825</v>
      </c>
      <c r="M15" s="18">
        <v>1496.6130000000001</v>
      </c>
      <c r="N15" s="17">
        <v>1269.4449999999999</v>
      </c>
      <c r="O15" s="17">
        <v>970.495</v>
      </c>
      <c r="P15" s="17">
        <v>726.71799999999996</v>
      </c>
      <c r="Q15" s="17">
        <v>483.12799999999999</v>
      </c>
      <c r="R15" s="17">
        <v>643.25199999999995</v>
      </c>
      <c r="S15" s="17">
        <v>606.47500000000002</v>
      </c>
      <c r="T15" s="17">
        <v>449.47399999999999</v>
      </c>
      <c r="U15" s="18">
        <v>389.72869405</v>
      </c>
    </row>
    <row r="16" spans="1:24" ht="21.45" customHeight="1" x14ac:dyDescent="0.3">
      <c r="A16" s="64" t="s">
        <v>17</v>
      </c>
      <c r="B16" s="22">
        <v>11.844862950000001</v>
      </c>
      <c r="C16" s="22">
        <v>8.4795959300000003</v>
      </c>
      <c r="D16" s="22">
        <v>13.899382880000001</v>
      </c>
      <c r="E16" s="22">
        <v>28.663746239999995</v>
      </c>
      <c r="F16" s="22">
        <v>33.160655399999996</v>
      </c>
      <c r="G16" s="22">
        <v>36.475932299999997</v>
      </c>
      <c r="H16" s="22">
        <v>46.77715465</v>
      </c>
      <c r="I16" s="22">
        <v>44.826000000000001</v>
      </c>
      <c r="J16" s="18">
        <v>29.544</v>
      </c>
      <c r="K16" s="17">
        <v>8.234</v>
      </c>
      <c r="L16" s="18">
        <v>50.651000000000003</v>
      </c>
      <c r="M16" s="18">
        <v>765.9</v>
      </c>
      <c r="N16" s="17">
        <v>98.277000000000001</v>
      </c>
      <c r="O16" s="17">
        <v>57.692999999999998</v>
      </c>
      <c r="P16" s="17">
        <v>52.698999999999998</v>
      </c>
      <c r="Q16" s="17">
        <v>38.348999999999997</v>
      </c>
      <c r="R16" s="17">
        <v>34.06</v>
      </c>
      <c r="S16" s="17">
        <v>142.91399999999999</v>
      </c>
      <c r="T16" s="17">
        <v>176.96100000000001</v>
      </c>
      <c r="U16" s="18">
        <v>137.93083418999998</v>
      </c>
    </row>
    <row r="17" spans="1:21" ht="17.399999999999999" x14ac:dyDescent="0.3">
      <c r="A17" s="64" t="s">
        <v>1</v>
      </c>
      <c r="B17" s="23" t="s">
        <v>2</v>
      </c>
      <c r="C17" s="23" t="s">
        <v>2</v>
      </c>
      <c r="D17" s="23" t="s">
        <v>2</v>
      </c>
      <c r="E17" s="23" t="s">
        <v>2</v>
      </c>
      <c r="F17" s="23" t="s">
        <v>2</v>
      </c>
      <c r="G17" s="23" t="s">
        <v>2</v>
      </c>
      <c r="H17" s="23" t="s">
        <v>2</v>
      </c>
      <c r="I17" s="23" t="s">
        <v>2</v>
      </c>
      <c r="J17" s="24" t="s">
        <v>2</v>
      </c>
      <c r="K17" s="25" t="s">
        <v>2</v>
      </c>
      <c r="L17" s="24" t="s">
        <v>2</v>
      </c>
      <c r="M17" s="15">
        <v>94.525000000000006</v>
      </c>
      <c r="N17" s="25" t="s">
        <v>2</v>
      </c>
      <c r="O17" s="25" t="s">
        <v>2</v>
      </c>
      <c r="P17" s="25" t="s">
        <v>2</v>
      </c>
      <c r="Q17" s="25" t="s">
        <v>2</v>
      </c>
      <c r="R17" s="25" t="s">
        <v>2</v>
      </c>
      <c r="S17" s="25" t="s">
        <v>2</v>
      </c>
      <c r="T17" s="15">
        <v>0.20228729000000001</v>
      </c>
      <c r="U17" s="15">
        <v>3.9103880000000001E-2</v>
      </c>
    </row>
    <row r="18" spans="1:21" ht="17.399999999999999" x14ac:dyDescent="0.3">
      <c r="A18" s="1" t="s">
        <v>18</v>
      </c>
      <c r="B18" s="6">
        <v>14984.431055550001</v>
      </c>
      <c r="C18" s="6">
        <v>13213.030794509999</v>
      </c>
      <c r="D18" s="6">
        <v>10443.932062400003</v>
      </c>
      <c r="E18" s="6">
        <v>13589.429073450003</v>
      </c>
      <c r="F18" s="6">
        <v>7287.5047655400049</v>
      </c>
      <c r="G18" s="6">
        <v>11176.864017470001</v>
      </c>
      <c r="H18" s="6">
        <v>14096.677306059995</v>
      </c>
      <c r="I18" s="6">
        <v>18036.087000000007</v>
      </c>
      <c r="J18" s="6">
        <v>6544.7680000000037</v>
      </c>
      <c r="K18" s="6">
        <v>17758.008559720009</v>
      </c>
      <c r="L18" s="6">
        <v>16481.004362099993</v>
      </c>
      <c r="M18" s="6">
        <v>15434.615942250013</v>
      </c>
      <c r="N18" s="6">
        <v>17673.188873769999</v>
      </c>
      <c r="O18" s="6">
        <v>10257.353152649994</v>
      </c>
      <c r="P18" s="6">
        <v>11238.827000000005</v>
      </c>
      <c r="Q18" s="6">
        <v>15275.191000000006</v>
      </c>
      <c r="R18" s="6">
        <v>48056.034999999996</v>
      </c>
      <c r="S18" s="6">
        <v>24908.008999999991</v>
      </c>
      <c r="T18" s="6">
        <v>24933.199999999997</v>
      </c>
      <c r="U18" s="7">
        <v>31186.340526990003</v>
      </c>
    </row>
    <row r="19" spans="1:21" ht="17.399999999999999" x14ac:dyDescent="0.3">
      <c r="A19" s="1" t="s">
        <v>3</v>
      </c>
      <c r="B19" s="13">
        <v>116619.43</v>
      </c>
      <c r="C19" s="11">
        <v>129631.84</v>
      </c>
      <c r="D19" s="11">
        <v>139351.46</v>
      </c>
      <c r="E19" s="10">
        <v>154736.54999999999</v>
      </c>
      <c r="F19" s="11">
        <v>160532.76999999999</v>
      </c>
      <c r="G19" s="11">
        <v>170922.02</v>
      </c>
      <c r="H19" s="10">
        <v>191924.48000000001</v>
      </c>
      <c r="I19" s="10">
        <v>211941.16</v>
      </c>
      <c r="J19" s="10">
        <v>215062.91</v>
      </c>
      <c r="K19" s="10">
        <v>236351.27</v>
      </c>
      <c r="L19" s="10">
        <v>263209.98</v>
      </c>
      <c r="M19" s="10">
        <v>276410.78000000003</v>
      </c>
      <c r="N19" s="10">
        <v>293463.51</v>
      </c>
      <c r="O19" s="10">
        <v>336099.18</v>
      </c>
      <c r="P19" s="10">
        <v>349603.88</v>
      </c>
      <c r="Q19" s="10">
        <v>375671.23</v>
      </c>
      <c r="R19" s="10">
        <v>421788.42</v>
      </c>
      <c r="S19" s="10">
        <v>455176.52</v>
      </c>
      <c r="T19" s="10">
        <v>489913.68</v>
      </c>
      <c r="U19" s="10">
        <v>542541.22</v>
      </c>
    </row>
    <row r="20" spans="1:21" x14ac:dyDescent="0.3">
      <c r="C20" s="12"/>
      <c r="O20" s="12"/>
      <c r="P20" s="12"/>
      <c r="Q20" s="12"/>
      <c r="R20" s="12"/>
      <c r="S20" s="12"/>
      <c r="T20" s="12"/>
      <c r="U20" s="12"/>
    </row>
    <row r="22" spans="1:21" x14ac:dyDescent="0.3">
      <c r="A22" s="54" t="s">
        <v>19</v>
      </c>
      <c r="B22" s="55" t="s">
        <v>20</v>
      </c>
      <c r="C22" s="56">
        <v>21.809541979999999</v>
      </c>
      <c r="D22" s="56">
        <v>5.7143276099999998</v>
      </c>
      <c r="E22" s="56">
        <v>25.5</v>
      </c>
      <c r="F22" s="56">
        <v>20.299820590000003</v>
      </c>
      <c r="G22" s="56">
        <v>1091.4450919999999</v>
      </c>
      <c r="H22" s="56" t="s">
        <v>0</v>
      </c>
      <c r="I22" s="56" t="s">
        <v>0</v>
      </c>
      <c r="J22" s="56">
        <v>4564.9160138999996</v>
      </c>
      <c r="K22" s="56">
        <v>13842.590994799999</v>
      </c>
      <c r="L22" s="56">
        <v>7396.7449460799999</v>
      </c>
      <c r="M22" s="56">
        <v>12509.49907134</v>
      </c>
      <c r="N22" s="56">
        <v>13794.90366073</v>
      </c>
      <c r="O22" s="56">
        <v>145.20879711000001</v>
      </c>
      <c r="P22" s="56">
        <v>34.369999999999997</v>
      </c>
      <c r="Q22" s="56">
        <v>3.7970000000000002</v>
      </c>
      <c r="R22" s="56">
        <v>331.78100000000001</v>
      </c>
      <c r="S22" s="56">
        <v>2409.8739999999998</v>
      </c>
      <c r="T22" s="56">
        <v>7498.5219999999999</v>
      </c>
      <c r="U22" s="56">
        <v>733.57432340999992</v>
      </c>
    </row>
  </sheetData>
  <pageMargins left="0.511811024" right="0.511811024" top="0.78740157499999996" bottom="0.78740157499999996" header="0.31496062000000002" footer="0.31496062000000002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zoomScale="90" zoomScaleNormal="90" workbookViewId="0">
      <pane xSplit="1" topLeftCell="E1" activePane="topRight" state="frozen"/>
      <selection pane="topRight" activeCell="O19" sqref="O19"/>
    </sheetView>
  </sheetViews>
  <sheetFormatPr defaultColWidth="9.21875" defaultRowHeight="13.8" x14ac:dyDescent="0.25"/>
  <cols>
    <col min="1" max="1" width="35.44140625" style="26" bestFit="1" customWidth="1"/>
    <col min="2" max="2" width="18.44140625" style="26" bestFit="1" customWidth="1"/>
    <col min="3" max="9" width="16.44140625" style="26" customWidth="1"/>
    <col min="10" max="14" width="13.109375" style="26" customWidth="1"/>
    <col min="15" max="15" width="12.109375" style="26" customWidth="1"/>
    <col min="16" max="16" width="21.5546875" style="26" bestFit="1" customWidth="1"/>
    <col min="17" max="17" width="13.88671875" style="26" bestFit="1" customWidth="1"/>
    <col min="18" max="16384" width="9.21875" style="26"/>
  </cols>
  <sheetData>
    <row r="1" spans="1:18" x14ac:dyDescent="0.25">
      <c r="C1" s="26" t="s">
        <v>21</v>
      </c>
      <c r="H1" s="26" t="s">
        <v>22</v>
      </c>
      <c r="P1" s="58"/>
    </row>
    <row r="3" spans="1:18" s="29" customFormat="1" x14ac:dyDescent="0.25">
      <c r="A3" s="27" t="s">
        <v>71</v>
      </c>
      <c r="B3" s="28">
        <v>2011</v>
      </c>
      <c r="C3" s="28">
        <v>2012</v>
      </c>
      <c r="D3" s="28">
        <v>2013</v>
      </c>
      <c r="E3" s="28">
        <v>2014</v>
      </c>
      <c r="F3" s="28">
        <v>2015</v>
      </c>
      <c r="G3" s="28">
        <v>2016</v>
      </c>
      <c r="H3" s="28">
        <v>2017</v>
      </c>
      <c r="I3" s="28">
        <v>2018</v>
      </c>
      <c r="J3" s="28">
        <v>2019</v>
      </c>
      <c r="K3" s="28">
        <v>2020</v>
      </c>
      <c r="L3" s="28">
        <v>2021</v>
      </c>
      <c r="M3" s="28">
        <v>2022</v>
      </c>
      <c r="N3" s="28">
        <v>2023</v>
      </c>
      <c r="O3" s="28">
        <v>2024</v>
      </c>
    </row>
    <row r="4" spans="1:18" x14ac:dyDescent="0.25">
      <c r="A4" s="30" t="s">
        <v>23</v>
      </c>
      <c r="B4" s="31">
        <v>48830.395995359999</v>
      </c>
      <c r="C4" s="31">
        <v>58516.995822739998</v>
      </c>
      <c r="D4" s="31">
        <v>53602.260839309994</v>
      </c>
      <c r="E4" s="31">
        <v>70110.066133550004</v>
      </c>
      <c r="F4" s="31">
        <v>65167.98861511</v>
      </c>
      <c r="G4" s="31">
        <v>71689.335399110001</v>
      </c>
      <c r="H4" s="31">
        <v>72469.937807809998</v>
      </c>
      <c r="I4" s="31">
        <v>64426.347406300003</v>
      </c>
      <c r="J4" s="31">
        <f>SUM(J5:J9)</f>
        <v>66506.300999999992</v>
      </c>
      <c r="K4" s="31">
        <f>SUM(K5:K9)</f>
        <v>74991.188999999998</v>
      </c>
      <c r="L4" s="31">
        <v>81102.597999999998</v>
      </c>
      <c r="M4" s="31">
        <v>91341.769</v>
      </c>
      <c r="N4" s="31">
        <v>98367.429000000004</v>
      </c>
      <c r="O4" s="31">
        <v>113135.3421926</v>
      </c>
      <c r="R4" s="59"/>
    </row>
    <row r="5" spans="1:18" x14ac:dyDescent="0.25">
      <c r="A5" s="32" t="s">
        <v>24</v>
      </c>
      <c r="B5" s="31">
        <v>36506.290382380001</v>
      </c>
      <c r="C5" s="31">
        <v>37863.882940000003</v>
      </c>
      <c r="D5" s="31">
        <v>39734.738805109999</v>
      </c>
      <c r="E5" s="31">
        <v>43107.147654629996</v>
      </c>
      <c r="F5" s="31">
        <v>42104.241542939999</v>
      </c>
      <c r="G5" s="31">
        <v>38798.498928300003</v>
      </c>
      <c r="H5" s="31">
        <v>40588.175829669999</v>
      </c>
      <c r="I5" s="31">
        <v>45176.901080609998</v>
      </c>
      <c r="J5" s="31">
        <v>47998.976999999999</v>
      </c>
      <c r="K5" s="31">
        <v>60911.637000000002</v>
      </c>
      <c r="L5" s="31">
        <v>64392.923999999999</v>
      </c>
      <c r="M5" s="31">
        <v>61613.591999999997</v>
      </c>
      <c r="N5" s="31">
        <v>63028.286</v>
      </c>
      <c r="O5" s="31">
        <v>85460.886689669991</v>
      </c>
      <c r="R5" s="59"/>
    </row>
    <row r="6" spans="1:18" x14ac:dyDescent="0.25">
      <c r="A6" s="32" t="s">
        <v>25</v>
      </c>
      <c r="B6" s="31">
        <v>11389.1030962</v>
      </c>
      <c r="C6" s="31">
        <v>14511.926185509999</v>
      </c>
      <c r="D6" s="31">
        <v>8289.3139829699994</v>
      </c>
      <c r="E6" s="31">
        <v>12695.827892339999</v>
      </c>
      <c r="F6" s="31">
        <v>14044.53260013</v>
      </c>
      <c r="G6" s="31">
        <v>19230.760280220002</v>
      </c>
      <c r="H6" s="31">
        <v>17579.829342759997</v>
      </c>
      <c r="I6" s="31">
        <v>18467.626588220002</v>
      </c>
      <c r="J6" s="31">
        <v>18050.451000000001</v>
      </c>
      <c r="K6" s="31">
        <v>13866.32</v>
      </c>
      <c r="L6" s="31">
        <v>15993.549000000001</v>
      </c>
      <c r="M6" s="31">
        <v>27100.123</v>
      </c>
      <c r="N6" s="31">
        <v>27136.201000000001</v>
      </c>
      <c r="O6" s="31">
        <v>26394.997830150001</v>
      </c>
      <c r="R6" s="59"/>
    </row>
    <row r="7" spans="1:18" x14ac:dyDescent="0.25">
      <c r="A7" s="32" t="s">
        <v>26</v>
      </c>
      <c r="B7" s="31">
        <v>382.87041945999999</v>
      </c>
      <c r="C7" s="31">
        <v>365.98391967999999</v>
      </c>
      <c r="D7" s="31">
        <v>206.62071661000002</v>
      </c>
      <c r="E7" s="31">
        <v>365.72805051</v>
      </c>
      <c r="F7" s="31">
        <v>492.11221985000003</v>
      </c>
      <c r="G7" s="31">
        <v>337.44253285000002</v>
      </c>
      <c r="H7" s="31">
        <v>397.96492454000003</v>
      </c>
      <c r="I7" s="31">
        <v>276.61599292</v>
      </c>
      <c r="J7" s="31">
        <v>29.611999999999998</v>
      </c>
      <c r="K7" s="31">
        <v>52.575000000000003</v>
      </c>
      <c r="L7" s="31">
        <v>13585.404</v>
      </c>
      <c r="M7" s="31">
        <v>33.054000000000002</v>
      </c>
      <c r="N7" s="31">
        <v>20.288</v>
      </c>
      <c r="O7" s="34" t="s">
        <v>49</v>
      </c>
      <c r="R7" s="59"/>
    </row>
    <row r="8" spans="1:18" x14ac:dyDescent="0.25">
      <c r="A8" s="32" t="s">
        <v>27</v>
      </c>
      <c r="B8" s="33" t="s">
        <v>0</v>
      </c>
      <c r="C8" s="33" t="s">
        <v>0</v>
      </c>
      <c r="D8" s="31">
        <v>4564.9160138999996</v>
      </c>
      <c r="E8" s="31">
        <v>13842.590994799999</v>
      </c>
      <c r="F8" s="31">
        <v>7396.7449460799999</v>
      </c>
      <c r="G8" s="31">
        <v>12509.49907134</v>
      </c>
      <c r="H8" s="31">
        <v>13794.90366073</v>
      </c>
      <c r="I8" s="31">
        <v>145.20879711000001</v>
      </c>
      <c r="J8" s="31">
        <v>34.369999999999997</v>
      </c>
      <c r="K8" s="31">
        <v>3.7970000000000002</v>
      </c>
      <c r="L8" s="31">
        <v>331.78100000000001</v>
      </c>
      <c r="M8" s="31">
        <v>2409.8739999999998</v>
      </c>
      <c r="N8" s="31">
        <v>7498.5219999999999</v>
      </c>
      <c r="O8" s="31">
        <v>733.57432340999992</v>
      </c>
      <c r="R8" s="59"/>
    </row>
    <row r="9" spans="1:18" x14ac:dyDescent="0.25">
      <c r="A9" s="32" t="s">
        <v>28</v>
      </c>
      <c r="B9" s="34">
        <v>552.13209732000007</v>
      </c>
      <c r="C9" s="31">
        <v>5775.2027775500001</v>
      </c>
      <c r="D9" s="31">
        <v>806.67132072000004</v>
      </c>
      <c r="E9" s="31">
        <v>98.77154127</v>
      </c>
      <c r="F9" s="31">
        <v>1130.3573061099999</v>
      </c>
      <c r="G9" s="31">
        <v>813.13458639999999</v>
      </c>
      <c r="H9" s="31">
        <v>109.06405011</v>
      </c>
      <c r="I9" s="31">
        <v>359.99494743999998</v>
      </c>
      <c r="J9" s="31">
        <v>392.89100000000002</v>
      </c>
      <c r="K9" s="31">
        <v>156.86000000000001</v>
      </c>
      <c r="L9" s="31">
        <v>370.75700000000001</v>
      </c>
      <c r="M9" s="31">
        <v>185.125</v>
      </c>
      <c r="N9" s="31">
        <v>684.13199999999995</v>
      </c>
      <c r="O9" s="31">
        <v>545.88334937000002</v>
      </c>
      <c r="R9" s="59"/>
    </row>
    <row r="10" spans="1:18" x14ac:dyDescent="0.25">
      <c r="A10" s="30" t="s">
        <v>29</v>
      </c>
      <c r="B10" s="31">
        <v>48257.464884739995</v>
      </c>
      <c r="C10" s="31">
        <v>55542.425710970005</v>
      </c>
      <c r="D10" s="31">
        <v>63967.647356529997</v>
      </c>
      <c r="E10" s="31">
        <v>69258.824356460012</v>
      </c>
      <c r="F10" s="31">
        <v>65740.100967899998</v>
      </c>
      <c r="G10" s="31">
        <v>72247.085018580008</v>
      </c>
      <c r="H10" s="31">
        <v>71336.729310230003</v>
      </c>
      <c r="I10" s="31">
        <v>72223.981636369994</v>
      </c>
      <c r="J10" s="31">
        <v>74141.554000000004</v>
      </c>
      <c r="K10" s="31">
        <v>77008.797000000006</v>
      </c>
      <c r="L10" s="31">
        <v>66501.505999999994</v>
      </c>
      <c r="M10" s="31">
        <v>90280.888999999996</v>
      </c>
      <c r="N10" s="31">
        <v>95524.922999999995</v>
      </c>
      <c r="O10" s="31">
        <v>110228.46342461</v>
      </c>
      <c r="R10" s="59"/>
    </row>
    <row r="11" spans="1:18" x14ac:dyDescent="0.25">
      <c r="A11" s="30" t="s">
        <v>30</v>
      </c>
      <c r="B11" s="31">
        <v>34733.733267739997</v>
      </c>
      <c r="C11" s="31">
        <v>40481.12454497</v>
      </c>
      <c r="D11" s="31">
        <v>47057.49252983</v>
      </c>
      <c r="E11" s="31">
        <v>52352.057440279998</v>
      </c>
      <c r="F11" s="31">
        <v>48686.982637900001</v>
      </c>
      <c r="G11" s="31">
        <v>56254.719057750001</v>
      </c>
      <c r="H11" s="31">
        <v>54796.748126230006</v>
      </c>
      <c r="I11" s="31">
        <v>54168.992847370006</v>
      </c>
      <c r="J11" s="31">
        <v>55379.911</v>
      </c>
      <c r="K11" s="31">
        <v>59716.000999999997</v>
      </c>
      <c r="L11" s="31">
        <v>46618.383000000002</v>
      </c>
      <c r="M11" s="31">
        <v>66433.762000000002</v>
      </c>
      <c r="N11" s="31">
        <v>73434.23</v>
      </c>
      <c r="O11" s="31">
        <v>81949.001665610005</v>
      </c>
      <c r="R11" s="59"/>
    </row>
    <row r="12" spans="1:18" x14ac:dyDescent="0.25">
      <c r="A12" s="32" t="s">
        <v>31</v>
      </c>
      <c r="B12" s="31">
        <v>23794.052151439999</v>
      </c>
      <c r="C12" s="31">
        <v>27613.754552999999</v>
      </c>
      <c r="D12" s="31">
        <v>31902.002078650003</v>
      </c>
      <c r="E12" s="31">
        <v>35955.809116889999</v>
      </c>
      <c r="F12" s="31">
        <v>38054.49646178</v>
      </c>
      <c r="G12" s="31">
        <v>37772.211559199997</v>
      </c>
      <c r="H12" s="31">
        <v>38007.145139040003</v>
      </c>
      <c r="I12" s="31">
        <v>36288.580580640002</v>
      </c>
      <c r="J12" s="31">
        <v>37388.99</v>
      </c>
      <c r="K12" s="31">
        <v>40079.148999999998</v>
      </c>
      <c r="L12" s="31">
        <v>36229.493999999999</v>
      </c>
      <c r="M12" s="31">
        <v>42111.741000000002</v>
      </c>
      <c r="N12" s="31">
        <v>47713.565000000002</v>
      </c>
      <c r="O12" s="31">
        <v>53365.476962000001</v>
      </c>
      <c r="R12" s="59"/>
    </row>
    <row r="13" spans="1:18" x14ac:dyDescent="0.25">
      <c r="A13" s="32" t="s">
        <v>32</v>
      </c>
      <c r="B13" s="31">
        <v>10379.39626</v>
      </c>
      <c r="C13" s="31">
        <v>12336.49947714</v>
      </c>
      <c r="D13" s="31">
        <v>14658.749887579999</v>
      </c>
      <c r="E13" s="31">
        <v>15876.742344</v>
      </c>
      <c r="F13" s="31">
        <v>10125.701665000001</v>
      </c>
      <c r="G13" s="31">
        <v>17931.730677799998</v>
      </c>
      <c r="H13" s="31">
        <v>16229.021359600001</v>
      </c>
      <c r="I13" s="31">
        <v>17338.348796830003</v>
      </c>
      <c r="J13" s="31">
        <v>17522.564999999999</v>
      </c>
      <c r="K13" s="31">
        <v>19259.02</v>
      </c>
      <c r="L13" s="31">
        <v>10158.254000000001</v>
      </c>
      <c r="M13" s="31">
        <v>24008.589</v>
      </c>
      <c r="N13" s="31">
        <v>25047.277999999998</v>
      </c>
      <c r="O13" s="31">
        <v>28133.684568000001</v>
      </c>
      <c r="R13" s="59"/>
    </row>
    <row r="14" spans="1:18" x14ac:dyDescent="0.25">
      <c r="A14" s="32" t="s">
        <v>33</v>
      </c>
      <c r="B14" s="31">
        <v>95.376154790000001</v>
      </c>
      <c r="C14" s="31">
        <v>140.98483285</v>
      </c>
      <c r="D14" s="31">
        <v>117.16824772</v>
      </c>
      <c r="E14" s="31">
        <v>138.68834536000003</v>
      </c>
      <c r="F14" s="31">
        <v>68.491715630000002</v>
      </c>
      <c r="G14" s="31">
        <v>49.135057509999996</v>
      </c>
      <c r="H14" s="31">
        <v>34.437100280000003</v>
      </c>
      <c r="I14" s="31">
        <v>40.083993979999995</v>
      </c>
      <c r="J14" s="31">
        <v>38.395000000000003</v>
      </c>
      <c r="K14" s="31">
        <v>29.584</v>
      </c>
      <c r="L14" s="31">
        <v>16.623000000000001</v>
      </c>
      <c r="M14" s="31">
        <v>8.5399999999999991</v>
      </c>
      <c r="N14" s="31">
        <v>101.48399999999999</v>
      </c>
      <c r="O14" s="31">
        <v>37.552238270000004</v>
      </c>
      <c r="R14" s="59"/>
    </row>
    <row r="15" spans="1:18" x14ac:dyDescent="0.25">
      <c r="A15" s="32" t="s">
        <v>34</v>
      </c>
      <c r="B15" s="31">
        <v>75.49360317</v>
      </c>
      <c r="C15" s="31">
        <v>58.416825000000003</v>
      </c>
      <c r="D15" s="31">
        <v>6.6164609600000004</v>
      </c>
      <c r="E15" s="31">
        <v>0.5</v>
      </c>
      <c r="F15" s="33" t="s">
        <v>0</v>
      </c>
      <c r="G15" s="33" t="s">
        <v>0</v>
      </c>
      <c r="H15" s="31">
        <v>58.585450009999995</v>
      </c>
      <c r="I15" s="31">
        <v>8.0842550000000006</v>
      </c>
      <c r="J15" s="31">
        <v>2.5299999999999998</v>
      </c>
      <c r="K15" s="31">
        <v>16.885000000000002</v>
      </c>
      <c r="L15" s="31">
        <v>6.907</v>
      </c>
      <c r="M15" s="31">
        <v>19.811</v>
      </c>
      <c r="N15" s="31">
        <v>146.19499999999999</v>
      </c>
      <c r="O15" s="31">
        <v>178.7688828</v>
      </c>
      <c r="R15" s="59"/>
    </row>
    <row r="16" spans="1:18" x14ac:dyDescent="0.25">
      <c r="A16" s="32" t="s">
        <v>35</v>
      </c>
      <c r="B16" s="31">
        <v>389.41509833999999</v>
      </c>
      <c r="C16" s="31">
        <v>331.46885698</v>
      </c>
      <c r="D16" s="31">
        <v>372.95585492000004</v>
      </c>
      <c r="E16" s="31">
        <v>380.31763402999997</v>
      </c>
      <c r="F16" s="31">
        <v>438.29279549</v>
      </c>
      <c r="G16" s="31">
        <v>501.64176323999999</v>
      </c>
      <c r="H16" s="31">
        <v>467.55907730000001</v>
      </c>
      <c r="I16" s="31">
        <v>493.89522089999997</v>
      </c>
      <c r="J16" s="31">
        <v>427.42899999999997</v>
      </c>
      <c r="K16" s="31">
        <v>331.36</v>
      </c>
      <c r="L16" s="31">
        <v>207.102</v>
      </c>
      <c r="M16" s="31">
        <v>285.07799999999997</v>
      </c>
      <c r="N16" s="31">
        <v>425.70699999999999</v>
      </c>
      <c r="O16" s="31">
        <v>233.51901454</v>
      </c>
      <c r="R16" s="59"/>
    </row>
    <row r="17" spans="1:18" x14ac:dyDescent="0.25">
      <c r="A17" s="30" t="s">
        <v>36</v>
      </c>
      <c r="B17" s="31">
        <v>14096.662727620002</v>
      </c>
      <c r="C17" s="31">
        <v>18035.871277770002</v>
      </c>
      <c r="D17" s="31">
        <v>6544.7683094799995</v>
      </c>
      <c r="E17" s="31">
        <v>17758.00869327</v>
      </c>
      <c r="F17" s="31">
        <v>16481.005977209999</v>
      </c>
      <c r="G17" s="31">
        <v>15434.616341360001</v>
      </c>
      <c r="H17" s="31">
        <v>17673.189681580003</v>
      </c>
      <c r="I17" s="31">
        <v>10257.354558930001</v>
      </c>
      <c r="J17" s="31">
        <v>11127.391</v>
      </c>
      <c r="K17" s="31">
        <v>15275.189</v>
      </c>
      <c r="L17" s="31">
        <v>34484.214</v>
      </c>
      <c r="M17" s="31">
        <v>24908.007000000001</v>
      </c>
      <c r="N17" s="31">
        <v>24933.199000000001</v>
      </c>
      <c r="O17" s="31">
        <v>31186.340526990003</v>
      </c>
      <c r="R17" s="59"/>
    </row>
    <row r="18" spans="1:18" x14ac:dyDescent="0.25">
      <c r="A18" s="30" t="s">
        <v>37</v>
      </c>
      <c r="B18" s="31">
        <v>13523.731616999999</v>
      </c>
      <c r="C18" s="31">
        <v>15061.301165999999</v>
      </c>
      <c r="D18" s="31">
        <v>16910.1548267</v>
      </c>
      <c r="E18" s="31">
        <v>16906.76691618</v>
      </c>
      <c r="F18" s="31">
        <v>17053.118330000001</v>
      </c>
      <c r="G18" s="31">
        <v>15992.36596083</v>
      </c>
      <c r="H18" s="31">
        <v>16539.981184</v>
      </c>
      <c r="I18" s="31">
        <v>18054.988788999999</v>
      </c>
      <c r="J18" s="31">
        <v>18761.643</v>
      </c>
      <c r="K18" s="31">
        <v>17292.795999999998</v>
      </c>
      <c r="L18" s="31">
        <v>19883.123</v>
      </c>
      <c r="M18" s="31">
        <v>23847.127</v>
      </c>
      <c r="N18" s="31">
        <v>22090.691999999999</v>
      </c>
      <c r="O18" s="31">
        <v>28279.461759000002</v>
      </c>
      <c r="R18" s="59"/>
    </row>
    <row r="19" spans="1:18" x14ac:dyDescent="0.25">
      <c r="A19" s="32" t="s">
        <v>38</v>
      </c>
      <c r="B19" s="31">
        <v>13523.731616999999</v>
      </c>
      <c r="C19" s="31">
        <v>15061.301165999999</v>
      </c>
      <c r="D19" s="31">
        <v>16910.1548267</v>
      </c>
      <c r="E19" s="31">
        <v>16906.76691618</v>
      </c>
      <c r="F19" s="31">
        <v>17053.118330000001</v>
      </c>
      <c r="G19" s="31">
        <v>15992.36596083</v>
      </c>
      <c r="H19" s="31">
        <v>16539.981184</v>
      </c>
      <c r="I19" s="31">
        <v>18054.988788999999</v>
      </c>
      <c r="J19" s="31">
        <v>18761.643</v>
      </c>
      <c r="K19" s="31">
        <v>17292.795999999998</v>
      </c>
      <c r="L19" s="31">
        <v>19883.123</v>
      </c>
      <c r="M19" s="31">
        <v>23847.127</v>
      </c>
      <c r="N19" s="31">
        <v>22090.691999999999</v>
      </c>
      <c r="O19" s="31">
        <v>28279.461759000002</v>
      </c>
      <c r="R19" s="59"/>
    </row>
    <row r="20" spans="1:18" x14ac:dyDescent="0.25">
      <c r="A20" s="30" t="s">
        <v>18</v>
      </c>
      <c r="B20" s="31">
        <v>572.93111062000003</v>
      </c>
      <c r="C20" s="31">
        <v>2974.57011177</v>
      </c>
      <c r="D20" s="31">
        <v>-10365.386517219998</v>
      </c>
      <c r="E20" s="31">
        <v>851.24177709000003</v>
      </c>
      <c r="F20" s="31">
        <v>-572.11235278999993</v>
      </c>
      <c r="G20" s="31">
        <v>-557.74961947000008</v>
      </c>
      <c r="H20" s="31">
        <v>1133.2084975799999</v>
      </c>
      <c r="I20" s="31">
        <v>-7797.6342300699998</v>
      </c>
      <c r="J20" s="31">
        <v>-7634.2517589999998</v>
      </c>
      <c r="K20" s="31">
        <v>-2017.606</v>
      </c>
      <c r="L20" s="31">
        <v>14601.091</v>
      </c>
      <c r="M20" s="31">
        <v>1060.8800000000001</v>
      </c>
      <c r="N20" s="31">
        <v>2842.5059999999999</v>
      </c>
      <c r="O20" s="31">
        <v>2906.8787679899997</v>
      </c>
      <c r="R20" s="59"/>
    </row>
    <row r="21" spans="1:18" x14ac:dyDescent="0.25">
      <c r="R21" s="59"/>
    </row>
    <row r="22" spans="1:18" ht="41.4" x14ac:dyDescent="0.25">
      <c r="A22" s="35" t="s">
        <v>39</v>
      </c>
    </row>
    <row r="23" spans="1:18" x14ac:dyDescent="0.25">
      <c r="B23" s="36"/>
      <c r="C23" s="36"/>
      <c r="D23" s="36"/>
      <c r="E23" s="36"/>
      <c r="F23" s="36"/>
      <c r="G23" s="36"/>
      <c r="H23" s="36"/>
      <c r="I23" s="36"/>
    </row>
    <row r="24" spans="1:18" x14ac:dyDescent="0.25">
      <c r="B24" s="36"/>
      <c r="C24" s="36"/>
      <c r="D24" s="36"/>
      <c r="E24" s="36"/>
      <c r="F24" s="36"/>
      <c r="G24" s="36"/>
      <c r="H24" s="36"/>
      <c r="I24" s="36"/>
    </row>
    <row r="25" spans="1:18" x14ac:dyDescent="0.25">
      <c r="B25" s="36"/>
      <c r="C25" s="36"/>
      <c r="D25" s="36"/>
      <c r="E25" s="36"/>
      <c r="F25" s="36"/>
      <c r="G25" s="36"/>
      <c r="H25" s="36"/>
      <c r="I25" s="36"/>
    </row>
    <row r="26" spans="1:18" x14ac:dyDescent="0.25">
      <c r="B26" s="36"/>
      <c r="C26" s="36"/>
      <c r="D26" s="36"/>
      <c r="E26" s="36"/>
      <c r="F26" s="36"/>
      <c r="G26" s="36"/>
      <c r="H26" s="36"/>
      <c r="I26" s="36"/>
    </row>
    <row r="27" spans="1:18" x14ac:dyDescent="0.25">
      <c r="B27" s="36"/>
      <c r="C27" s="36"/>
      <c r="D27" s="36"/>
      <c r="E27" s="36"/>
      <c r="F27" s="36"/>
      <c r="G27" s="36"/>
      <c r="H27" s="36"/>
      <c r="I27" s="36"/>
    </row>
    <row r="28" spans="1:18" x14ac:dyDescent="0.25">
      <c r="B28" s="36"/>
      <c r="C28" s="36"/>
      <c r="D28" s="36"/>
      <c r="E28" s="36"/>
      <c r="F28" s="36"/>
      <c r="G28" s="36"/>
      <c r="H28" s="36"/>
      <c r="I28" s="36"/>
    </row>
    <row r="29" spans="1:18" x14ac:dyDescent="0.25">
      <c r="B29" s="36"/>
      <c r="C29" s="36"/>
      <c r="D29" s="36"/>
      <c r="E29" s="36"/>
      <c r="F29" s="36"/>
      <c r="G29" s="36"/>
      <c r="H29" s="36"/>
      <c r="I29" s="36"/>
    </row>
    <row r="30" spans="1:18" x14ac:dyDescent="0.25">
      <c r="B30" s="36"/>
      <c r="C30" s="36"/>
      <c r="D30" s="36"/>
      <c r="E30" s="36"/>
      <c r="F30" s="36"/>
      <c r="G30" s="36"/>
      <c r="H30" s="36"/>
      <c r="I30" s="36"/>
    </row>
    <row r="31" spans="1:18" x14ac:dyDescent="0.25">
      <c r="B31" s="36"/>
      <c r="C31" s="36"/>
      <c r="D31" s="36"/>
      <c r="E31" s="36"/>
      <c r="F31" s="36"/>
      <c r="G31" s="36"/>
      <c r="H31" s="36"/>
      <c r="I31" s="36"/>
    </row>
    <row r="32" spans="1:18" x14ac:dyDescent="0.25">
      <c r="B32" s="36"/>
      <c r="C32" s="36"/>
      <c r="D32" s="36"/>
      <c r="E32" s="36"/>
      <c r="F32" s="36"/>
      <c r="G32" s="36"/>
      <c r="H32" s="36"/>
      <c r="I32" s="36"/>
    </row>
    <row r="33" spans="2:9" x14ac:dyDescent="0.25">
      <c r="B33" s="36"/>
      <c r="C33" s="36"/>
      <c r="D33" s="36"/>
      <c r="E33" s="36"/>
      <c r="F33" s="36"/>
      <c r="G33" s="36"/>
      <c r="H33" s="36"/>
      <c r="I33" s="36"/>
    </row>
    <row r="34" spans="2:9" x14ac:dyDescent="0.25">
      <c r="B34" s="36"/>
      <c r="C34" s="36"/>
      <c r="D34" s="36"/>
      <c r="E34" s="36"/>
      <c r="F34" s="36"/>
      <c r="G34" s="36"/>
      <c r="H34" s="36"/>
      <c r="I34" s="36"/>
    </row>
    <row r="35" spans="2:9" x14ac:dyDescent="0.25">
      <c r="B35" s="36"/>
      <c r="C35" s="36"/>
      <c r="D35" s="36"/>
      <c r="E35" s="36"/>
      <c r="F35" s="36"/>
      <c r="G35" s="36"/>
      <c r="H35" s="36"/>
      <c r="I35" s="36"/>
    </row>
    <row r="36" spans="2:9" x14ac:dyDescent="0.25">
      <c r="B36" s="36"/>
      <c r="C36" s="36"/>
      <c r="D36" s="36"/>
      <c r="E36" s="36"/>
      <c r="F36" s="36"/>
      <c r="G36" s="36"/>
      <c r="H36" s="36"/>
      <c r="I36" s="36"/>
    </row>
    <row r="37" spans="2:9" x14ac:dyDescent="0.25">
      <c r="B37" s="36"/>
      <c r="C37" s="36"/>
      <c r="D37" s="36"/>
      <c r="E37" s="36"/>
      <c r="F37" s="36"/>
      <c r="G37" s="36"/>
      <c r="H37" s="36"/>
      <c r="I37" s="36"/>
    </row>
    <row r="38" spans="2:9" x14ac:dyDescent="0.25">
      <c r="B38" s="36"/>
      <c r="C38" s="36"/>
      <c r="D38" s="36"/>
      <c r="E38" s="36"/>
      <c r="F38" s="36"/>
      <c r="G38" s="36"/>
      <c r="H38" s="36"/>
      <c r="I38" s="36"/>
    </row>
    <row r="39" spans="2:9" x14ac:dyDescent="0.25">
      <c r="B39" s="36"/>
      <c r="C39" s="36"/>
      <c r="D39" s="36"/>
      <c r="E39" s="36"/>
      <c r="F39" s="36"/>
      <c r="G39" s="36"/>
      <c r="H39" s="36"/>
      <c r="I39" s="36"/>
    </row>
    <row r="40" spans="2:9" x14ac:dyDescent="0.25">
      <c r="B40" s="36"/>
    </row>
  </sheetData>
  <pageMargins left="0.511811024" right="0.511811024" top="0.78740157499999996" bottom="0.78740157499999996" header="0.31496062000000002" footer="0.31496062000000002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8"/>
  <sheetViews>
    <sheetView topLeftCell="A8" zoomScaleNormal="100" workbookViewId="0">
      <pane xSplit="1" ySplit="3" topLeftCell="S14" activePane="bottomRight" state="frozen"/>
      <selection activeCell="C16" sqref="C16"/>
      <selection pane="topRight" activeCell="C16" sqref="C16"/>
      <selection pane="bottomLeft" activeCell="C16" sqref="C16"/>
      <selection pane="bottomRight" activeCell="W14" sqref="W14"/>
    </sheetView>
  </sheetViews>
  <sheetFormatPr defaultColWidth="31.21875" defaultRowHeight="13.8" x14ac:dyDescent="0.25"/>
  <cols>
    <col min="1" max="1" width="51.21875" style="38" bestFit="1" customWidth="1"/>
    <col min="2" max="18" width="13.21875" style="38" customWidth="1"/>
    <col min="19" max="24" width="13.6640625" style="38" customWidth="1"/>
    <col min="25" max="25" width="31.21875" style="38"/>
    <col min="26" max="26" width="12.6640625" style="38" customWidth="1"/>
    <col min="27" max="16384" width="31.21875" style="38"/>
  </cols>
  <sheetData>
    <row r="2" spans="1:27" x14ac:dyDescent="0.25">
      <c r="A2" s="37" t="s">
        <v>40</v>
      </c>
      <c r="B2" s="37"/>
      <c r="C2" s="37"/>
      <c r="D2" s="37"/>
      <c r="E2" s="37"/>
      <c r="F2" s="37"/>
      <c r="G2" s="37"/>
      <c r="H2" s="37"/>
      <c r="I2" s="37"/>
      <c r="J2" s="37"/>
    </row>
    <row r="3" spans="1:27" x14ac:dyDescent="0.25">
      <c r="A3" s="37" t="s">
        <v>41</v>
      </c>
      <c r="B3" s="37"/>
      <c r="C3" s="37"/>
      <c r="D3" s="37"/>
      <c r="E3" s="37"/>
      <c r="F3" s="37"/>
      <c r="G3" s="37"/>
      <c r="H3" s="37"/>
      <c r="I3" s="37"/>
      <c r="J3" s="37"/>
    </row>
    <row r="4" spans="1:27" x14ac:dyDescent="0.25">
      <c r="A4" s="37" t="s">
        <v>42</v>
      </c>
      <c r="B4" s="37"/>
      <c r="C4" s="37"/>
      <c r="D4" s="37"/>
      <c r="E4" s="37"/>
      <c r="F4" s="37"/>
      <c r="G4" s="37"/>
      <c r="H4" s="37"/>
      <c r="I4" s="37"/>
      <c r="J4" s="37"/>
    </row>
    <row r="5" spans="1:27" x14ac:dyDescent="0.25">
      <c r="A5" s="37" t="s">
        <v>43</v>
      </c>
      <c r="B5" s="37"/>
      <c r="C5" s="37"/>
      <c r="D5" s="37"/>
      <c r="E5" s="37"/>
      <c r="F5" s="37"/>
      <c r="G5" s="37"/>
      <c r="H5" s="37"/>
      <c r="I5" s="37"/>
      <c r="J5" s="37"/>
    </row>
    <row r="7" spans="1:27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 t="s">
        <v>44</v>
      </c>
      <c r="S7" s="39"/>
      <c r="T7" s="39"/>
      <c r="U7" s="39"/>
      <c r="V7" s="39"/>
      <c r="W7" s="39"/>
      <c r="X7" s="39"/>
    </row>
    <row r="8" spans="1:27" x14ac:dyDescent="0.25">
      <c r="A8" s="39"/>
      <c r="B8" s="39"/>
      <c r="C8" s="39"/>
      <c r="D8" s="39"/>
      <c r="E8" s="39"/>
      <c r="F8" s="39"/>
      <c r="G8" s="39"/>
      <c r="H8" s="26" t="s">
        <v>42</v>
      </c>
      <c r="I8" s="39"/>
      <c r="J8" s="39"/>
      <c r="K8" s="39"/>
      <c r="L8" s="39"/>
      <c r="M8" s="39"/>
      <c r="N8" s="39"/>
      <c r="O8" s="39"/>
      <c r="P8" s="26" t="s">
        <v>22</v>
      </c>
      <c r="Q8" s="39"/>
      <c r="R8" s="40"/>
      <c r="S8" s="39"/>
      <c r="T8" s="39"/>
      <c r="U8" s="39"/>
      <c r="V8" s="39"/>
      <c r="W8" s="39"/>
      <c r="X8" s="39"/>
    </row>
    <row r="9" spans="1:27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7" x14ac:dyDescent="0.25">
      <c r="A10" s="41" t="s">
        <v>45</v>
      </c>
      <c r="B10" s="41">
        <v>2002</v>
      </c>
      <c r="C10" s="41">
        <v>2003</v>
      </c>
      <c r="D10" s="41">
        <v>2004</v>
      </c>
      <c r="E10" s="41">
        <v>2005</v>
      </c>
      <c r="F10" s="41">
        <v>2006</v>
      </c>
      <c r="G10" s="41">
        <v>2007</v>
      </c>
      <c r="H10" s="41">
        <v>2008</v>
      </c>
      <c r="I10" s="41">
        <v>2009</v>
      </c>
      <c r="J10" s="41">
        <v>2010</v>
      </c>
      <c r="K10" s="41">
        <v>2011</v>
      </c>
      <c r="L10" s="41">
        <v>2012</v>
      </c>
      <c r="M10" s="41">
        <v>2013</v>
      </c>
      <c r="N10" s="41">
        <v>2014</v>
      </c>
      <c r="O10" s="41">
        <v>2015</v>
      </c>
      <c r="P10" s="41">
        <v>2016</v>
      </c>
      <c r="Q10" s="41">
        <v>2017</v>
      </c>
      <c r="R10" s="41">
        <v>2018</v>
      </c>
      <c r="S10" s="41">
        <v>2019</v>
      </c>
      <c r="T10" s="41">
        <v>2020</v>
      </c>
      <c r="U10" s="41">
        <v>2021</v>
      </c>
      <c r="V10" s="41">
        <v>2022</v>
      </c>
      <c r="W10" s="41">
        <v>2023</v>
      </c>
      <c r="X10" s="41">
        <v>2024</v>
      </c>
    </row>
    <row r="11" spans="1:27" x14ac:dyDescent="0.25">
      <c r="A11" s="42" t="s">
        <v>46</v>
      </c>
      <c r="B11" s="43">
        <v>8706.82</v>
      </c>
      <c r="C11" s="43">
        <v>13830.01</v>
      </c>
      <c r="D11" s="43">
        <v>15541.29</v>
      </c>
      <c r="E11" s="43">
        <v>13864.12</v>
      </c>
      <c r="F11" s="43">
        <v>8156.9</v>
      </c>
      <c r="G11" s="43">
        <v>9975.34</v>
      </c>
      <c r="H11" s="43">
        <v>17453.7</v>
      </c>
      <c r="I11" s="43">
        <v>19603.22</v>
      </c>
      <c r="J11" s="43">
        <v>23157.05</v>
      </c>
      <c r="K11" s="43">
        <v>27248.91</v>
      </c>
      <c r="L11" s="43">
        <v>32986.15</v>
      </c>
      <c r="M11" s="43">
        <v>25268.15</v>
      </c>
      <c r="N11" s="43">
        <v>29402.65</v>
      </c>
      <c r="O11" s="43">
        <v>32119.96</v>
      </c>
      <c r="P11" s="43">
        <v>33089.43</v>
      </c>
      <c r="Q11" s="43">
        <v>37500.71</v>
      </c>
      <c r="R11" s="43">
        <v>31885.37</v>
      </c>
      <c r="S11" s="43">
        <v>27984.61</v>
      </c>
      <c r="T11" s="43">
        <v>27212.75</v>
      </c>
      <c r="U11" s="43">
        <v>42376.21</v>
      </c>
      <c r="V11" s="43">
        <v>48576.79</v>
      </c>
      <c r="W11" s="43">
        <v>50788.46</v>
      </c>
      <c r="X11" s="43">
        <v>55692.05</v>
      </c>
      <c r="Z11" s="60"/>
      <c r="AA11" s="60"/>
    </row>
    <row r="12" spans="1:27" x14ac:dyDescent="0.25">
      <c r="A12" s="44" t="s">
        <v>47</v>
      </c>
      <c r="B12" s="45" t="s">
        <v>2</v>
      </c>
      <c r="C12" s="45" t="s">
        <v>2</v>
      </c>
      <c r="D12" s="45" t="s">
        <v>2</v>
      </c>
      <c r="E12" s="45" t="s">
        <v>2</v>
      </c>
      <c r="F12" s="45" t="s">
        <v>2</v>
      </c>
      <c r="G12" s="45" t="s">
        <v>2</v>
      </c>
      <c r="H12" s="45" t="s">
        <v>2</v>
      </c>
      <c r="I12" s="45" t="s">
        <v>2</v>
      </c>
      <c r="J12" s="45" t="s">
        <v>2</v>
      </c>
      <c r="K12" s="45">
        <v>26611.53</v>
      </c>
      <c r="L12" s="45">
        <v>32871.089999999997</v>
      </c>
      <c r="M12" s="45">
        <v>25268.15</v>
      </c>
      <c r="N12" s="45">
        <v>29402.65</v>
      </c>
      <c r="O12" s="45">
        <v>32003.73</v>
      </c>
      <c r="P12" s="45">
        <v>33089.43</v>
      </c>
      <c r="Q12" s="45">
        <v>37500.71</v>
      </c>
      <c r="R12" s="45">
        <v>31885.200000000001</v>
      </c>
      <c r="S12" s="45">
        <v>27984.61</v>
      </c>
      <c r="T12" s="45">
        <v>27212.75</v>
      </c>
      <c r="U12" s="45">
        <v>42376.21</v>
      </c>
      <c r="V12" s="45">
        <v>48576.79</v>
      </c>
      <c r="W12" s="45">
        <v>50788.46</v>
      </c>
      <c r="X12" s="45">
        <v>55692.05</v>
      </c>
      <c r="Z12" s="60"/>
      <c r="AA12" s="60"/>
    </row>
    <row r="13" spans="1:27" x14ac:dyDescent="0.25">
      <c r="A13" s="44" t="s">
        <v>48</v>
      </c>
      <c r="B13" s="45" t="s">
        <v>2</v>
      </c>
      <c r="C13" s="45" t="s">
        <v>2</v>
      </c>
      <c r="D13" s="45" t="s">
        <v>2</v>
      </c>
      <c r="E13" s="45" t="s">
        <v>2</v>
      </c>
      <c r="F13" s="45" t="s">
        <v>2</v>
      </c>
      <c r="G13" s="45" t="s">
        <v>2</v>
      </c>
      <c r="H13" s="45" t="s">
        <v>2</v>
      </c>
      <c r="I13" s="45" t="s">
        <v>2</v>
      </c>
      <c r="J13" s="45" t="s">
        <v>2</v>
      </c>
      <c r="K13" s="46">
        <v>637.38</v>
      </c>
      <c r="L13" s="46">
        <v>115.06</v>
      </c>
      <c r="M13" s="47" t="s">
        <v>49</v>
      </c>
      <c r="N13" s="47" t="s">
        <v>49</v>
      </c>
      <c r="O13" s="46">
        <v>116.22</v>
      </c>
      <c r="P13" s="47" t="s">
        <v>49</v>
      </c>
      <c r="Q13" s="47" t="s">
        <v>49</v>
      </c>
      <c r="R13" s="46">
        <v>0.18</v>
      </c>
      <c r="S13" s="47" t="s">
        <v>49</v>
      </c>
      <c r="T13" s="47" t="s">
        <v>49</v>
      </c>
      <c r="U13" s="47" t="s">
        <v>49</v>
      </c>
      <c r="V13" s="47" t="s">
        <v>49</v>
      </c>
      <c r="W13" s="47" t="s">
        <v>49</v>
      </c>
      <c r="X13" s="47" t="s">
        <v>49</v>
      </c>
      <c r="AA13" s="60"/>
    </row>
    <row r="14" spans="1:27" x14ac:dyDescent="0.25">
      <c r="A14" s="42" t="s">
        <v>50</v>
      </c>
      <c r="B14" s="43">
        <v>50204.12</v>
      </c>
      <c r="C14" s="43">
        <v>52986.09</v>
      </c>
      <c r="D14" s="43">
        <v>59831.71</v>
      </c>
      <c r="E14" s="43">
        <v>65924.490000000005</v>
      </c>
      <c r="F14" s="43">
        <v>72776.92</v>
      </c>
      <c r="G14" s="43">
        <v>79842.36</v>
      </c>
      <c r="H14" s="43">
        <v>91315.12</v>
      </c>
      <c r="I14" s="43">
        <v>99526.06</v>
      </c>
      <c r="J14" s="43">
        <v>110689.31</v>
      </c>
      <c r="K14" s="43">
        <v>125218.37</v>
      </c>
      <c r="L14" s="43">
        <v>141214.81</v>
      </c>
      <c r="M14" s="43">
        <v>159382.98000000001</v>
      </c>
      <c r="N14" s="43">
        <v>178683.48</v>
      </c>
      <c r="O14" s="43">
        <v>205899.73</v>
      </c>
      <c r="P14" s="43">
        <v>219733.15</v>
      </c>
      <c r="Q14" s="43">
        <v>238921.62</v>
      </c>
      <c r="R14" s="43">
        <v>262281.8</v>
      </c>
      <c r="S14" s="43">
        <v>282530.06</v>
      </c>
      <c r="T14" s="43">
        <v>307807.3</v>
      </c>
      <c r="U14" s="43">
        <v>340713.93</v>
      </c>
      <c r="V14" s="43">
        <v>366859.58</v>
      </c>
      <c r="W14" s="43">
        <v>397403.79</v>
      </c>
      <c r="X14" s="43">
        <v>443893.44</v>
      </c>
      <c r="Z14" s="60"/>
      <c r="AA14" s="60"/>
    </row>
    <row r="15" spans="1:27" x14ac:dyDescent="0.25">
      <c r="A15" s="42" t="s">
        <v>51</v>
      </c>
      <c r="B15" s="43">
        <v>19972.37</v>
      </c>
      <c r="C15" s="43">
        <v>22082.78</v>
      </c>
      <c r="D15" s="43">
        <v>27349.65</v>
      </c>
      <c r="E15" s="43">
        <v>36657.96</v>
      </c>
      <c r="F15" s="43">
        <v>48484.79</v>
      </c>
      <c r="G15" s="43">
        <v>49271.79</v>
      </c>
      <c r="H15" s="43">
        <v>45680.22</v>
      </c>
      <c r="I15" s="43">
        <v>41144.61</v>
      </c>
      <c r="J15" s="43">
        <v>36839.49</v>
      </c>
      <c r="K15" s="43">
        <v>33362.11</v>
      </c>
      <c r="L15" s="43">
        <v>30649.43</v>
      </c>
      <c r="M15" s="43">
        <v>27839.4</v>
      </c>
      <c r="N15" s="43">
        <v>24029.59</v>
      </c>
      <c r="O15" s="43">
        <v>21094.7</v>
      </c>
      <c r="P15" s="43">
        <v>19983.91</v>
      </c>
      <c r="Q15" s="43">
        <v>16677.27</v>
      </c>
      <c r="R15" s="43">
        <v>14091.05</v>
      </c>
      <c r="S15" s="43">
        <v>10297.34</v>
      </c>
      <c r="T15" s="43">
        <v>9100.4699999999993</v>
      </c>
      <c r="U15" s="43">
        <v>7406.5</v>
      </c>
      <c r="V15" s="43">
        <v>6023.47</v>
      </c>
      <c r="W15" s="43">
        <v>5072.1499999999996</v>
      </c>
      <c r="X15" s="43">
        <v>4331.32</v>
      </c>
      <c r="Z15" s="60"/>
      <c r="AA15" s="60"/>
    </row>
    <row r="16" spans="1:27" x14ac:dyDescent="0.25">
      <c r="A16" s="44" t="s">
        <v>52</v>
      </c>
      <c r="B16" s="46">
        <v>2227.59</v>
      </c>
      <c r="C16" s="46">
        <v>1721.47</v>
      </c>
      <c r="D16" s="46">
        <v>1522.81</v>
      </c>
      <c r="E16" s="46">
        <v>936.81</v>
      </c>
      <c r="F16" s="46">
        <v>672.55</v>
      </c>
      <c r="G16" s="46">
        <v>550.22</v>
      </c>
      <c r="H16" s="46">
        <v>444.43</v>
      </c>
      <c r="I16" s="46">
        <v>395.25</v>
      </c>
      <c r="J16" s="46">
        <v>686.79</v>
      </c>
      <c r="K16" s="46">
        <v>622.39</v>
      </c>
      <c r="L16" s="46">
        <v>661.01</v>
      </c>
      <c r="M16" s="46">
        <v>520.24</v>
      </c>
      <c r="N16" s="46">
        <v>420.4</v>
      </c>
      <c r="O16" s="46">
        <v>332.36</v>
      </c>
      <c r="P16" s="46">
        <v>254.98</v>
      </c>
      <c r="Q16" s="46">
        <v>179.93</v>
      </c>
      <c r="R16" s="46">
        <v>66.150000000000006</v>
      </c>
      <c r="S16" s="46">
        <v>18.82</v>
      </c>
      <c r="T16" s="46">
        <v>14.84</v>
      </c>
      <c r="U16" s="46">
        <v>12.2</v>
      </c>
      <c r="V16" s="46" t="s">
        <v>49</v>
      </c>
      <c r="W16" s="46" t="s">
        <v>49</v>
      </c>
      <c r="X16" s="46" t="s">
        <v>49</v>
      </c>
      <c r="AA16" s="60"/>
    </row>
    <row r="17" spans="1:27" x14ac:dyDescent="0.25">
      <c r="A17" s="44" t="s">
        <v>53</v>
      </c>
      <c r="B17" s="45">
        <v>4470</v>
      </c>
      <c r="C17" s="45">
        <v>6390.99</v>
      </c>
      <c r="D17" s="45">
        <v>8919.1</v>
      </c>
      <c r="E17" s="45">
        <v>11898.29</v>
      </c>
      <c r="F17" s="45">
        <v>18249.89</v>
      </c>
      <c r="G17" s="45">
        <v>17908.38</v>
      </c>
      <c r="H17" s="45">
        <v>15009.7</v>
      </c>
      <c r="I17" s="45">
        <v>12759.32</v>
      </c>
      <c r="J17" s="45">
        <v>10360.48</v>
      </c>
      <c r="K17" s="45">
        <v>7983.97</v>
      </c>
      <c r="L17" s="45">
        <v>6023.41</v>
      </c>
      <c r="M17" s="45">
        <v>5289.78</v>
      </c>
      <c r="N17" s="45">
        <v>4550.46</v>
      </c>
      <c r="O17" s="45">
        <v>4103.53</v>
      </c>
      <c r="P17" s="45">
        <v>5190.0600000000004</v>
      </c>
      <c r="Q17" s="45">
        <v>4362.42</v>
      </c>
      <c r="R17" s="45">
        <v>4285.1099999999997</v>
      </c>
      <c r="S17" s="45">
        <v>2466.6</v>
      </c>
      <c r="T17" s="45">
        <v>1903.49</v>
      </c>
      <c r="U17" s="45">
        <v>753.03</v>
      </c>
      <c r="V17" s="45">
        <v>459.91</v>
      </c>
      <c r="W17" s="45">
        <v>330.52</v>
      </c>
      <c r="X17" s="45">
        <v>275.12</v>
      </c>
      <c r="AA17" s="60"/>
    </row>
    <row r="18" spans="1:27" x14ac:dyDescent="0.25">
      <c r="A18" s="44" t="s">
        <v>54</v>
      </c>
      <c r="B18" s="45">
        <v>11704.62</v>
      </c>
      <c r="C18" s="45">
        <v>11954.48</v>
      </c>
      <c r="D18" s="45">
        <v>14567.98</v>
      </c>
      <c r="E18" s="45">
        <v>20773.2</v>
      </c>
      <c r="F18" s="45">
        <v>25149.06</v>
      </c>
      <c r="G18" s="45">
        <v>25817.27</v>
      </c>
      <c r="H18" s="45">
        <v>24933.77</v>
      </c>
      <c r="I18" s="45">
        <v>22970.880000000001</v>
      </c>
      <c r="J18" s="45">
        <v>21573.64</v>
      </c>
      <c r="K18" s="45">
        <v>21046.59</v>
      </c>
      <c r="L18" s="45">
        <v>20648.400000000001</v>
      </c>
      <c r="M18" s="45">
        <v>19553.39</v>
      </c>
      <c r="N18" s="45">
        <v>16808.04</v>
      </c>
      <c r="O18" s="45">
        <v>14813.54</v>
      </c>
      <c r="P18" s="45">
        <v>13081.86</v>
      </c>
      <c r="Q18" s="45">
        <v>11447.99</v>
      </c>
      <c r="R18" s="45">
        <v>9677.52</v>
      </c>
      <c r="S18" s="45">
        <v>7809.57</v>
      </c>
      <c r="T18" s="45">
        <v>7181.87</v>
      </c>
      <c r="U18" s="45">
        <v>6641.26</v>
      </c>
      <c r="V18" s="45">
        <v>5563.56</v>
      </c>
      <c r="W18" s="45">
        <v>4741.63</v>
      </c>
      <c r="X18" s="45">
        <v>4056.19</v>
      </c>
      <c r="Z18" s="60"/>
      <c r="AA18" s="60"/>
    </row>
    <row r="19" spans="1:27" x14ac:dyDescent="0.25">
      <c r="A19" s="44" t="s">
        <v>55</v>
      </c>
      <c r="B19" s="46">
        <v>60.47</v>
      </c>
      <c r="C19" s="46">
        <v>86.45</v>
      </c>
      <c r="D19" s="46">
        <v>155.66</v>
      </c>
      <c r="E19" s="46">
        <v>356.36</v>
      </c>
      <c r="F19" s="46">
        <v>708.9</v>
      </c>
      <c r="G19" s="46">
        <v>889.94</v>
      </c>
      <c r="H19" s="46">
        <v>996.35</v>
      </c>
      <c r="I19" s="45">
        <v>1110.73</v>
      </c>
      <c r="J19" s="45">
        <v>1043.24</v>
      </c>
      <c r="K19" s="45">
        <v>1012.9</v>
      </c>
      <c r="L19" s="46">
        <v>834.77</v>
      </c>
      <c r="M19" s="46">
        <v>645.91999999999996</v>
      </c>
      <c r="N19" s="46">
        <v>458.54</v>
      </c>
      <c r="O19" s="46">
        <v>267.79000000000002</v>
      </c>
      <c r="P19" s="46">
        <v>162.91</v>
      </c>
      <c r="Q19" s="46">
        <v>98.93</v>
      </c>
      <c r="R19" s="46">
        <v>56.53</v>
      </c>
      <c r="S19" s="47" t="s">
        <v>49</v>
      </c>
      <c r="T19" s="47" t="s">
        <v>49</v>
      </c>
      <c r="U19" s="47" t="s">
        <v>49</v>
      </c>
      <c r="V19" s="47" t="s">
        <v>49</v>
      </c>
      <c r="W19" s="47" t="s">
        <v>49</v>
      </c>
      <c r="X19" s="47" t="s">
        <v>49</v>
      </c>
      <c r="AA19" s="60"/>
    </row>
    <row r="20" spans="1:27" x14ac:dyDescent="0.25">
      <c r="A20" s="44" t="s">
        <v>56</v>
      </c>
      <c r="B20" s="45">
        <v>1509.68</v>
      </c>
      <c r="C20" s="45">
        <v>1898.98</v>
      </c>
      <c r="D20" s="45">
        <v>2122.98</v>
      </c>
      <c r="E20" s="45">
        <v>2666.93</v>
      </c>
      <c r="F20" s="45">
        <v>3681.31</v>
      </c>
      <c r="G20" s="45">
        <v>4082.8</v>
      </c>
      <c r="H20" s="45">
        <v>4267.17</v>
      </c>
      <c r="I20" s="45">
        <v>3880.48</v>
      </c>
      <c r="J20" s="45">
        <v>3144.12</v>
      </c>
      <c r="K20" s="45">
        <v>2663.81</v>
      </c>
      <c r="L20" s="45">
        <v>2450.15</v>
      </c>
      <c r="M20" s="45">
        <v>1794.68</v>
      </c>
      <c r="N20" s="45">
        <v>1763.03</v>
      </c>
      <c r="O20" s="45">
        <v>1553.77</v>
      </c>
      <c r="P20" s="45">
        <v>1277.6600000000001</v>
      </c>
      <c r="Q20" s="46">
        <v>577.32000000000005</v>
      </c>
      <c r="R20" s="47" t="s">
        <v>49</v>
      </c>
      <c r="S20" s="47" t="s">
        <v>49</v>
      </c>
      <c r="T20" s="47" t="s">
        <v>49</v>
      </c>
      <c r="U20" s="47" t="s">
        <v>49</v>
      </c>
      <c r="V20" s="47" t="s">
        <v>49</v>
      </c>
      <c r="W20" s="47" t="s">
        <v>49</v>
      </c>
      <c r="X20" s="47" t="s">
        <v>49</v>
      </c>
      <c r="AA20" s="60"/>
    </row>
    <row r="21" spans="1:27" x14ac:dyDescent="0.25">
      <c r="A21" s="44" t="s">
        <v>57</v>
      </c>
      <c r="B21" s="47" t="s">
        <v>49</v>
      </c>
      <c r="C21" s="46">
        <v>30.41</v>
      </c>
      <c r="D21" s="46">
        <v>61.11</v>
      </c>
      <c r="E21" s="46">
        <v>26.37</v>
      </c>
      <c r="F21" s="46">
        <v>23.09</v>
      </c>
      <c r="G21" s="46">
        <v>23.19</v>
      </c>
      <c r="H21" s="46">
        <v>28.8</v>
      </c>
      <c r="I21" s="46">
        <v>27.95</v>
      </c>
      <c r="J21" s="46">
        <v>31.22</v>
      </c>
      <c r="K21" s="46">
        <v>32.450000000000003</v>
      </c>
      <c r="L21" s="46">
        <v>31.7</v>
      </c>
      <c r="M21" s="46">
        <v>35.39</v>
      </c>
      <c r="N21" s="46">
        <v>29.12</v>
      </c>
      <c r="O21" s="46">
        <v>23.71</v>
      </c>
      <c r="P21" s="46">
        <v>16.45</v>
      </c>
      <c r="Q21" s="46">
        <v>10.67</v>
      </c>
      <c r="R21" s="46">
        <v>5.73</v>
      </c>
      <c r="S21" s="46">
        <v>2.34</v>
      </c>
      <c r="T21" s="46">
        <v>0.28000000000000003</v>
      </c>
      <c r="U21" s="46" t="s">
        <v>49</v>
      </c>
      <c r="V21" s="46" t="s">
        <v>49</v>
      </c>
      <c r="W21" s="46" t="s">
        <v>49</v>
      </c>
      <c r="X21" s="46" t="s">
        <v>49</v>
      </c>
      <c r="AA21" s="60"/>
    </row>
    <row r="22" spans="1:27" x14ac:dyDescent="0.25">
      <c r="A22" s="42" t="s">
        <v>58</v>
      </c>
      <c r="B22" s="48" t="s">
        <v>2</v>
      </c>
      <c r="C22" s="48" t="s">
        <v>2</v>
      </c>
      <c r="D22" s="48" t="s">
        <v>2</v>
      </c>
      <c r="E22" s="48" t="s">
        <v>2</v>
      </c>
      <c r="F22" s="48" t="s">
        <v>2</v>
      </c>
      <c r="G22" s="48" t="s">
        <v>2</v>
      </c>
      <c r="H22" s="48" t="s">
        <v>2</v>
      </c>
      <c r="I22" s="48" t="s">
        <v>2</v>
      </c>
      <c r="J22" s="48" t="s">
        <v>2</v>
      </c>
      <c r="K22" s="43">
        <v>185829.39</v>
      </c>
      <c r="L22" s="43">
        <v>204850.39</v>
      </c>
      <c r="M22" s="43">
        <v>212490.53</v>
      </c>
      <c r="N22" s="43">
        <v>232115.72</v>
      </c>
      <c r="O22" s="43">
        <v>259114.4</v>
      </c>
      <c r="P22" s="43">
        <v>272806.48</v>
      </c>
      <c r="Q22" s="43">
        <v>293099.59999999998</v>
      </c>
      <c r="R22" s="43">
        <v>308258.21999999997</v>
      </c>
      <c r="S22" s="43">
        <v>320812.01</v>
      </c>
      <c r="T22" s="43">
        <v>344120.51</v>
      </c>
      <c r="U22" s="43">
        <v>390496.64</v>
      </c>
      <c r="V22" s="43">
        <v>421459.84</v>
      </c>
      <c r="W22" s="43">
        <v>453264.4</v>
      </c>
      <c r="X22" s="43">
        <v>503916.79999999999</v>
      </c>
      <c r="Z22" s="60"/>
      <c r="AA22" s="60"/>
    </row>
    <row r="23" spans="1:27" x14ac:dyDescent="0.25">
      <c r="A23" s="42" t="s">
        <v>59</v>
      </c>
      <c r="B23" s="48">
        <v>205.41</v>
      </c>
      <c r="C23" s="48">
        <v>133.62</v>
      </c>
      <c r="D23" s="48">
        <v>163.75</v>
      </c>
      <c r="E23" s="48">
        <v>172.86</v>
      </c>
      <c r="F23" s="48">
        <v>213.24</v>
      </c>
      <c r="G23" s="48">
        <v>261.98</v>
      </c>
      <c r="H23" s="48">
        <v>287.51</v>
      </c>
      <c r="I23" s="48">
        <v>258.89</v>
      </c>
      <c r="J23" s="48">
        <v>236.17</v>
      </c>
      <c r="K23" s="43">
        <v>6095.1</v>
      </c>
      <c r="L23" s="43">
        <v>7090.77</v>
      </c>
      <c r="M23" s="43">
        <v>2572.39</v>
      </c>
      <c r="N23" s="43">
        <v>4235.55</v>
      </c>
      <c r="O23" s="43">
        <v>4095.58</v>
      </c>
      <c r="P23" s="43">
        <v>3604.29</v>
      </c>
      <c r="Q23" s="48">
        <v>363.92</v>
      </c>
      <c r="R23" s="43">
        <v>27840.959999999999</v>
      </c>
      <c r="S23" s="43">
        <v>28791.87</v>
      </c>
      <c r="T23" s="43">
        <v>31550.720000000001</v>
      </c>
      <c r="U23" s="43">
        <v>31291.78</v>
      </c>
      <c r="V23" s="43">
        <v>33716.68</v>
      </c>
      <c r="W23" s="43">
        <v>36649.29</v>
      </c>
      <c r="X23" s="43">
        <v>38624.42</v>
      </c>
      <c r="Z23" s="60"/>
      <c r="AA23" s="60"/>
    </row>
    <row r="24" spans="1:27" x14ac:dyDescent="0.25">
      <c r="A24" s="44" t="s">
        <v>60</v>
      </c>
      <c r="B24" s="46">
        <v>119.63</v>
      </c>
      <c r="C24" s="46">
        <v>123.79</v>
      </c>
      <c r="D24" s="46">
        <v>133.28</v>
      </c>
      <c r="E24" s="46">
        <v>146.88999999999999</v>
      </c>
      <c r="F24" s="46">
        <v>160.26</v>
      </c>
      <c r="G24" s="46">
        <v>162.38999999999999</v>
      </c>
      <c r="H24" s="46">
        <v>181.82</v>
      </c>
      <c r="I24" s="46">
        <v>199.33</v>
      </c>
      <c r="J24" s="46">
        <v>218.12</v>
      </c>
      <c r="K24" s="46">
        <v>221.2</v>
      </c>
      <c r="L24" s="46">
        <v>214.69</v>
      </c>
      <c r="M24" s="46">
        <v>224.12</v>
      </c>
      <c r="N24" s="46">
        <v>233.08</v>
      </c>
      <c r="O24" s="46">
        <v>240.33</v>
      </c>
      <c r="P24" s="46">
        <v>249.87</v>
      </c>
      <c r="Q24" s="46">
        <v>248.21</v>
      </c>
      <c r="R24" s="46">
        <v>254.33</v>
      </c>
      <c r="S24" s="46">
        <v>253.27</v>
      </c>
      <c r="T24" s="46">
        <v>133.22999999999999</v>
      </c>
      <c r="U24" s="46">
        <v>127.33</v>
      </c>
      <c r="V24" s="46">
        <v>127.72</v>
      </c>
      <c r="W24" s="46" t="s">
        <v>49</v>
      </c>
      <c r="X24" s="46" t="s">
        <v>49</v>
      </c>
      <c r="AA24" s="60"/>
    </row>
    <row r="25" spans="1:27" x14ac:dyDescent="0.25">
      <c r="A25" s="44" t="s">
        <v>61</v>
      </c>
      <c r="B25" s="46">
        <v>62.67</v>
      </c>
      <c r="C25" s="46">
        <v>9.84</v>
      </c>
      <c r="D25" s="46">
        <v>30.33</v>
      </c>
      <c r="E25" s="46">
        <v>25.97</v>
      </c>
      <c r="F25" s="46">
        <v>52.98</v>
      </c>
      <c r="G25" s="46">
        <v>99.59</v>
      </c>
      <c r="H25" s="46">
        <v>105.67</v>
      </c>
      <c r="I25" s="46">
        <v>59.52</v>
      </c>
      <c r="J25" s="46">
        <v>18.02</v>
      </c>
      <c r="K25" s="46">
        <v>44.26</v>
      </c>
      <c r="L25" s="46">
        <v>488.85</v>
      </c>
      <c r="M25" s="46">
        <v>137.65</v>
      </c>
      <c r="N25" s="46">
        <v>32.51</v>
      </c>
      <c r="O25" s="46">
        <v>15.39</v>
      </c>
      <c r="P25" s="46">
        <v>9.09</v>
      </c>
      <c r="Q25" s="46">
        <v>41.97</v>
      </c>
      <c r="R25" s="45">
        <v>2839.6</v>
      </c>
      <c r="S25" s="45">
        <v>2542.6799999999998</v>
      </c>
      <c r="T25" s="45">
        <v>1881.87</v>
      </c>
      <c r="U25" s="45">
        <v>1487.74</v>
      </c>
      <c r="V25" s="45">
        <v>3486.54</v>
      </c>
      <c r="W25" s="45">
        <v>4681.8599999999997</v>
      </c>
      <c r="X25" s="45">
        <v>5148.57</v>
      </c>
      <c r="Z25" s="60"/>
      <c r="AA25" s="60"/>
    </row>
    <row r="26" spans="1:27" x14ac:dyDescent="0.25">
      <c r="A26" s="44" t="s">
        <v>62</v>
      </c>
      <c r="B26" s="46">
        <v>23.12</v>
      </c>
      <c r="C26" s="46">
        <v>0</v>
      </c>
      <c r="D26" s="46">
        <v>0.14000000000000001</v>
      </c>
      <c r="E26" s="46">
        <v>0</v>
      </c>
      <c r="F26" s="46">
        <v>0</v>
      </c>
      <c r="G26" s="46">
        <v>0.01</v>
      </c>
      <c r="H26" s="46">
        <v>0.03</v>
      </c>
      <c r="I26" s="46">
        <v>0.04</v>
      </c>
      <c r="J26" s="46">
        <v>0.03</v>
      </c>
      <c r="K26" s="46">
        <v>722.56</v>
      </c>
      <c r="L26" s="46">
        <v>733.77</v>
      </c>
      <c r="M26" s="46">
        <v>844.26</v>
      </c>
      <c r="N26" s="46">
        <v>919.01</v>
      </c>
      <c r="O26" s="46">
        <v>998.42</v>
      </c>
      <c r="P26" s="46">
        <v>999.48</v>
      </c>
      <c r="Q26" s="46">
        <v>0.04</v>
      </c>
      <c r="R26" s="46">
        <v>0.04</v>
      </c>
      <c r="S26" s="46">
        <v>0.04</v>
      </c>
      <c r="T26" s="46">
        <v>0.04</v>
      </c>
      <c r="U26" s="46">
        <v>0.05</v>
      </c>
      <c r="V26" s="46">
        <v>0.05</v>
      </c>
      <c r="W26" s="46">
        <v>0.06</v>
      </c>
      <c r="X26" s="46" t="s">
        <v>49</v>
      </c>
      <c r="AA26" s="60"/>
    </row>
    <row r="27" spans="1:27" x14ac:dyDescent="0.25">
      <c r="A27" s="44" t="s">
        <v>63</v>
      </c>
      <c r="B27" s="45" t="s">
        <v>2</v>
      </c>
      <c r="C27" s="45" t="s">
        <v>2</v>
      </c>
      <c r="D27" s="45" t="s">
        <v>2</v>
      </c>
      <c r="E27" s="45" t="s">
        <v>2</v>
      </c>
      <c r="F27" s="45" t="s">
        <v>2</v>
      </c>
      <c r="G27" s="45" t="s">
        <v>2</v>
      </c>
      <c r="H27" s="45" t="s">
        <v>2</v>
      </c>
      <c r="I27" s="45" t="s">
        <v>2</v>
      </c>
      <c r="J27" s="45" t="s">
        <v>2</v>
      </c>
      <c r="K27" s="46">
        <v>318.64999999999998</v>
      </c>
      <c r="L27" s="46">
        <v>366.17</v>
      </c>
      <c r="M27" s="46">
        <v>511.25</v>
      </c>
      <c r="N27" s="45">
        <v>2169.0100000000002</v>
      </c>
      <c r="O27" s="45">
        <v>2281.1799999999998</v>
      </c>
      <c r="P27" s="45">
        <v>2314.2800000000002</v>
      </c>
      <c r="Q27" s="47" t="s">
        <v>49</v>
      </c>
      <c r="R27" s="47" t="s">
        <v>49</v>
      </c>
      <c r="S27" s="46">
        <v>0.01</v>
      </c>
      <c r="T27" s="46">
        <v>0</v>
      </c>
      <c r="U27" s="46">
        <v>0</v>
      </c>
      <c r="V27" s="46">
        <v>0</v>
      </c>
      <c r="W27" s="46" t="s">
        <v>49</v>
      </c>
      <c r="X27" s="46" t="s">
        <v>49</v>
      </c>
      <c r="AA27" s="60"/>
    </row>
    <row r="28" spans="1:27" x14ac:dyDescent="0.25">
      <c r="A28" s="44" t="s">
        <v>64</v>
      </c>
      <c r="B28" s="45" t="s">
        <v>2</v>
      </c>
      <c r="C28" s="45" t="s">
        <v>2</v>
      </c>
      <c r="D28" s="45" t="s">
        <v>2</v>
      </c>
      <c r="E28" s="45" t="s">
        <v>2</v>
      </c>
      <c r="F28" s="45" t="s">
        <v>2</v>
      </c>
      <c r="G28" s="45" t="s">
        <v>2</v>
      </c>
      <c r="H28" s="45" t="s">
        <v>2</v>
      </c>
      <c r="I28" s="45" t="s">
        <v>2</v>
      </c>
      <c r="J28" s="45" t="s">
        <v>2</v>
      </c>
      <c r="K28" s="46">
        <v>4.5599999999999996</v>
      </c>
      <c r="L28" s="46">
        <v>4.16</v>
      </c>
      <c r="M28" s="46">
        <v>4.16</v>
      </c>
      <c r="N28" s="46">
        <v>4.47</v>
      </c>
      <c r="O28" s="46">
        <v>9.61</v>
      </c>
      <c r="P28" s="46">
        <v>31.57</v>
      </c>
      <c r="Q28" s="46">
        <v>63.96</v>
      </c>
      <c r="R28" s="46">
        <v>65.23</v>
      </c>
      <c r="S28" s="46">
        <v>69.569999999999993</v>
      </c>
      <c r="T28" s="46">
        <v>70.53</v>
      </c>
      <c r="U28" s="46">
        <v>70.42</v>
      </c>
      <c r="V28" s="46">
        <v>70.91</v>
      </c>
      <c r="W28" s="46" t="s">
        <v>49</v>
      </c>
      <c r="X28" s="46" t="s">
        <v>49</v>
      </c>
      <c r="AA28" s="60"/>
    </row>
    <row r="29" spans="1:27" x14ac:dyDescent="0.25">
      <c r="A29" s="44" t="s">
        <v>65</v>
      </c>
      <c r="B29" s="45" t="s">
        <v>2</v>
      </c>
      <c r="C29" s="45" t="s">
        <v>2</v>
      </c>
      <c r="D29" s="45" t="s">
        <v>2</v>
      </c>
      <c r="E29" s="45" t="s">
        <v>2</v>
      </c>
      <c r="F29" s="45" t="s">
        <v>2</v>
      </c>
      <c r="G29" s="45" t="s">
        <v>2</v>
      </c>
      <c r="H29" s="45" t="s">
        <v>2</v>
      </c>
      <c r="I29" s="45" t="s">
        <v>2</v>
      </c>
      <c r="J29" s="45" t="s">
        <v>2</v>
      </c>
      <c r="K29" s="45">
        <v>4783.87</v>
      </c>
      <c r="L29" s="45">
        <v>5283.13</v>
      </c>
      <c r="M29" s="46">
        <v>850.95</v>
      </c>
      <c r="N29" s="46">
        <v>877.47</v>
      </c>
      <c r="O29" s="46">
        <v>550.65</v>
      </c>
      <c r="P29" s="47" t="s">
        <v>49</v>
      </c>
      <c r="Q29" s="47" t="s">
        <v>49</v>
      </c>
      <c r="R29" s="47" t="s">
        <v>49</v>
      </c>
      <c r="S29" s="47" t="s">
        <v>49</v>
      </c>
      <c r="T29" s="47" t="s">
        <v>49</v>
      </c>
      <c r="U29" s="47" t="s">
        <v>49</v>
      </c>
      <c r="V29" s="47" t="s">
        <v>49</v>
      </c>
      <c r="W29" s="47" t="s">
        <v>49</v>
      </c>
      <c r="X29" s="47" t="s">
        <v>49</v>
      </c>
      <c r="AA29" s="60"/>
    </row>
    <row r="30" spans="1:27" x14ac:dyDescent="0.25">
      <c r="A30" s="44" t="s">
        <v>66</v>
      </c>
      <c r="B30" s="45" t="s">
        <v>2</v>
      </c>
      <c r="C30" s="45" t="s">
        <v>2</v>
      </c>
      <c r="D30" s="45" t="s">
        <v>2</v>
      </c>
      <c r="E30" s="45" t="s">
        <v>2</v>
      </c>
      <c r="F30" s="45" t="s">
        <v>2</v>
      </c>
      <c r="G30" s="45" t="s">
        <v>2</v>
      </c>
      <c r="H30" s="45" t="s">
        <v>2</v>
      </c>
      <c r="I30" s="45" t="s">
        <v>2</v>
      </c>
      <c r="J30" s="45" t="s">
        <v>2</v>
      </c>
      <c r="K30" s="47" t="s">
        <v>49</v>
      </c>
      <c r="L30" s="47" t="s">
        <v>49</v>
      </c>
      <c r="M30" s="47" t="s">
        <v>49</v>
      </c>
      <c r="N30" s="47" t="s">
        <v>49</v>
      </c>
      <c r="O30" s="46">
        <v>0.02</v>
      </c>
      <c r="P30" s="46">
        <v>0</v>
      </c>
      <c r="Q30" s="46">
        <v>9.74</v>
      </c>
      <c r="R30" s="45">
        <v>24681.759999999998</v>
      </c>
      <c r="S30" s="45">
        <v>25926.3</v>
      </c>
      <c r="T30" s="45">
        <v>29465.040000000001</v>
      </c>
      <c r="U30" s="45">
        <v>29606.240000000002</v>
      </c>
      <c r="V30" s="45">
        <v>30031.45</v>
      </c>
      <c r="W30" s="45">
        <v>31967.360000000001</v>
      </c>
      <c r="X30" s="45">
        <v>33475.86</v>
      </c>
      <c r="Z30" s="60"/>
      <c r="AA30" s="60"/>
    </row>
    <row r="31" spans="1:27" x14ac:dyDescent="0.25">
      <c r="A31" s="42" t="s">
        <v>67</v>
      </c>
      <c r="B31" s="43">
        <v>79088.73</v>
      </c>
      <c r="C31" s="43">
        <v>89032.5</v>
      </c>
      <c r="D31" s="43">
        <v>102886.39</v>
      </c>
      <c r="E31" s="43">
        <v>116619.43</v>
      </c>
      <c r="F31" s="43">
        <v>129631.84</v>
      </c>
      <c r="G31" s="43">
        <v>139351.46</v>
      </c>
      <c r="H31" s="43">
        <v>154736.54999999999</v>
      </c>
      <c r="I31" s="43">
        <v>160532.76999999999</v>
      </c>
      <c r="J31" s="43">
        <v>170922.02</v>
      </c>
      <c r="K31" s="43">
        <v>191924.48000000001</v>
      </c>
      <c r="L31" s="43">
        <v>211941.16</v>
      </c>
      <c r="M31" s="43">
        <v>215062.91</v>
      </c>
      <c r="N31" s="43">
        <v>236351.27</v>
      </c>
      <c r="O31" s="43">
        <v>263209.98</v>
      </c>
      <c r="P31" s="43">
        <v>276410.78000000003</v>
      </c>
      <c r="Q31" s="43">
        <v>293463.51</v>
      </c>
      <c r="R31" s="43">
        <v>336099.18</v>
      </c>
      <c r="S31" s="43">
        <v>349603.88</v>
      </c>
      <c r="T31" s="43">
        <v>375671.23</v>
      </c>
      <c r="U31" s="43">
        <v>421788.42</v>
      </c>
      <c r="V31" s="43">
        <v>455176.52</v>
      </c>
      <c r="W31" s="43">
        <v>489913.68</v>
      </c>
      <c r="X31" s="43">
        <v>542541.22</v>
      </c>
      <c r="Z31" s="60"/>
      <c r="AA31" s="60"/>
    </row>
    <row r="32" spans="1:27" x14ac:dyDescent="0.25">
      <c r="A32" s="42" t="s">
        <v>68</v>
      </c>
      <c r="B32" s="49">
        <v>0.23530000000000001</v>
      </c>
      <c r="C32" s="49">
        <v>0.12570000000000001</v>
      </c>
      <c r="D32" s="49">
        <v>0.15559999999999999</v>
      </c>
      <c r="E32" s="49">
        <v>0.13350000000000001</v>
      </c>
      <c r="F32" s="49">
        <v>0.1116</v>
      </c>
      <c r="G32" s="49">
        <v>7.4999999999999997E-2</v>
      </c>
      <c r="H32" s="49">
        <v>0.1104</v>
      </c>
      <c r="I32" s="49">
        <v>3.7499999999999999E-2</v>
      </c>
      <c r="J32" s="49">
        <v>6.4699999999999994E-2</v>
      </c>
      <c r="K32" s="49">
        <v>0.1229</v>
      </c>
      <c r="L32" s="49">
        <v>0.1043</v>
      </c>
      <c r="M32" s="49">
        <v>1.47E-2</v>
      </c>
      <c r="N32" s="49">
        <v>9.9000000000000005E-2</v>
      </c>
      <c r="O32" s="49">
        <v>0.11360000000000001</v>
      </c>
      <c r="P32" s="49">
        <v>5.0200000000000002E-2</v>
      </c>
      <c r="Q32" s="49">
        <v>6.1699999999999998E-2</v>
      </c>
      <c r="R32" s="49">
        <v>0.14530000000000001</v>
      </c>
      <c r="S32" s="49">
        <f>S31/R31-1</f>
        <v>4.0180699042467127E-2</v>
      </c>
      <c r="T32" s="49">
        <v>7.46E-2</v>
      </c>
      <c r="U32" s="49">
        <v>0.12280000000000001</v>
      </c>
      <c r="V32" s="49">
        <v>7.9200000000000007E-2</v>
      </c>
      <c r="W32" s="49">
        <v>7.6300000000000007E-2</v>
      </c>
      <c r="X32" s="49">
        <v>0.1074</v>
      </c>
      <c r="Z32" s="61"/>
      <c r="AA32" s="60"/>
    </row>
    <row r="33" spans="1:24" x14ac:dyDescent="0.2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39"/>
      <c r="T33" s="39"/>
      <c r="U33" s="39"/>
      <c r="V33" s="39"/>
      <c r="W33" s="39"/>
      <c r="X33" s="39"/>
    </row>
    <row r="34" spans="1:24" x14ac:dyDescent="0.25">
      <c r="A34" s="42" t="s">
        <v>69</v>
      </c>
    </row>
    <row r="35" spans="1:24" s="57" customFormat="1" x14ac:dyDescent="0.25">
      <c r="A35" s="57" t="s">
        <v>72</v>
      </c>
    </row>
    <row r="36" spans="1:24" x14ac:dyDescent="0.25">
      <c r="A36" s="30" t="s">
        <v>39</v>
      </c>
      <c r="B36" s="52"/>
    </row>
    <row r="38" spans="1:24" customFormat="1" ht="14.4" x14ac:dyDescent="0.3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2005-24</vt:lpstr>
      <vt:lpstr>Dem. Execução Financeira</vt:lpstr>
      <vt:lpstr>Balanço Patrimonial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</dc:creator>
  <cp:lastModifiedBy>Lenovo</cp:lastModifiedBy>
  <dcterms:created xsi:type="dcterms:W3CDTF">2019-06-18T14:43:45Z</dcterms:created>
  <dcterms:modified xsi:type="dcterms:W3CDTF">2025-06-06T18:19:42Z</dcterms:modified>
</cp:coreProperties>
</file>