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CPFO\OPF\"/>
    </mc:Choice>
  </mc:AlternateContent>
  <bookViews>
    <workbookView xWindow="0" yWindow="0" windowWidth="23040" windowHeight="8388"/>
  </bookViews>
  <sheets>
    <sheet name="Valores_correntes" sheetId="1" r:id="rId1"/>
    <sheet name="Valores_R$_constantes" sheetId="10" r:id="rId2"/>
    <sheet name="Valores_R$_constantes_dessaz" sheetId="11" r:id="rId3"/>
    <sheet name="Valores_%_PIB_no_trimestre" sheetId="12" r:id="rId4"/>
    <sheet name="Valores_%_PIB_em_4_trimestres" sheetId="13" r:id="rId5"/>
    <sheet name="AUX_PIB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1" l="1"/>
  <c r="U20" i="11"/>
  <c r="V20" i="11"/>
  <c r="W20" i="11"/>
  <c r="X20" i="11"/>
  <c r="Y20" i="11"/>
  <c r="T21" i="11"/>
  <c r="U21" i="11"/>
  <c r="V21" i="11"/>
  <c r="W21" i="11"/>
  <c r="X21" i="11"/>
  <c r="Y21" i="11"/>
  <c r="T22" i="11"/>
  <c r="U22" i="11"/>
  <c r="V22" i="11"/>
  <c r="W22" i="11"/>
  <c r="X22" i="11"/>
  <c r="Y22" i="11"/>
  <c r="T23" i="11"/>
  <c r="U23" i="11"/>
  <c r="V23" i="11"/>
  <c r="W23" i="11"/>
  <c r="X23" i="11"/>
  <c r="Y23" i="11"/>
  <c r="T24" i="11"/>
  <c r="U24" i="11"/>
  <c r="V24" i="11"/>
  <c r="W24" i="11"/>
  <c r="X24" i="11"/>
  <c r="Y24" i="11"/>
  <c r="T25" i="11"/>
  <c r="U25" i="11"/>
  <c r="V25" i="11"/>
  <c r="W25" i="11"/>
  <c r="X25" i="11"/>
  <c r="Y25" i="11"/>
  <c r="T26" i="11"/>
  <c r="U26" i="11"/>
  <c r="V26" i="11"/>
  <c r="W26" i="11"/>
  <c r="X26" i="11"/>
  <c r="Y26" i="11"/>
  <c r="T27" i="11"/>
  <c r="U27" i="11"/>
  <c r="V27" i="11"/>
  <c r="W27" i="11"/>
  <c r="X27" i="11"/>
  <c r="Y27" i="11"/>
  <c r="T28" i="11"/>
  <c r="U28" i="11"/>
  <c r="V28" i="11"/>
  <c r="W28" i="11"/>
  <c r="X28" i="11"/>
  <c r="Y28" i="11"/>
  <c r="T29" i="11"/>
  <c r="U29" i="11"/>
  <c r="V29" i="11"/>
  <c r="W29" i="11"/>
  <c r="X29" i="11"/>
  <c r="Y29" i="11"/>
  <c r="T30" i="11"/>
  <c r="U30" i="11"/>
  <c r="V30" i="11"/>
  <c r="W30" i="11"/>
  <c r="X30" i="11"/>
  <c r="Y30" i="11"/>
  <c r="T31" i="11"/>
  <c r="U31" i="11"/>
  <c r="V31" i="11"/>
  <c r="W31" i="11"/>
  <c r="X31" i="11"/>
  <c r="Y31" i="11"/>
  <c r="T32" i="11"/>
  <c r="U32" i="11"/>
  <c r="V32" i="11"/>
  <c r="W32" i="11"/>
  <c r="X32" i="11"/>
  <c r="Y32" i="11"/>
  <c r="T33" i="11"/>
  <c r="U33" i="11"/>
  <c r="V33" i="11"/>
  <c r="W33" i="11"/>
  <c r="X33" i="11"/>
  <c r="Y33" i="11"/>
  <c r="T34" i="11"/>
  <c r="U34" i="11"/>
  <c r="V34" i="11"/>
  <c r="W34" i="11"/>
  <c r="X34" i="11"/>
  <c r="Y34" i="11"/>
  <c r="T35" i="11"/>
  <c r="U35" i="11"/>
  <c r="V35" i="11"/>
  <c r="W35" i="11"/>
  <c r="X35" i="11"/>
  <c r="Y35" i="11"/>
  <c r="T36" i="11"/>
  <c r="U36" i="11"/>
  <c r="V36" i="11"/>
  <c r="W36" i="11"/>
  <c r="X36" i="11"/>
  <c r="Y36" i="11"/>
  <c r="T37" i="11"/>
  <c r="U37" i="11"/>
  <c r="V37" i="11"/>
  <c r="W37" i="11"/>
  <c r="X37" i="11"/>
  <c r="Y37" i="11"/>
  <c r="T38" i="11"/>
  <c r="U38" i="11"/>
  <c r="V38" i="11"/>
  <c r="W38" i="11"/>
  <c r="X38" i="11"/>
  <c r="Y38" i="11"/>
  <c r="T39" i="11"/>
  <c r="U39" i="11"/>
  <c r="V39" i="11"/>
  <c r="W39" i="11"/>
  <c r="X39" i="11"/>
  <c r="Y39" i="11"/>
  <c r="T40" i="11"/>
  <c r="U40" i="11"/>
  <c r="V40" i="11"/>
  <c r="W40" i="11"/>
  <c r="X40" i="11"/>
  <c r="Y40" i="11"/>
  <c r="T41" i="11"/>
  <c r="U41" i="11"/>
  <c r="V41" i="11"/>
  <c r="W41" i="11"/>
  <c r="X41" i="11"/>
  <c r="Y41" i="11"/>
  <c r="T42" i="11"/>
  <c r="U42" i="11"/>
  <c r="V42" i="11"/>
  <c r="W42" i="11"/>
  <c r="X42" i="11"/>
  <c r="Y42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T45" i="11"/>
  <c r="U45" i="11"/>
  <c r="V45" i="11"/>
  <c r="W45" i="11"/>
  <c r="X45" i="11"/>
  <c r="Y45" i="11"/>
  <c r="T46" i="11"/>
  <c r="U46" i="11"/>
  <c r="V46" i="11"/>
  <c r="W46" i="11"/>
  <c r="X46" i="11"/>
  <c r="Y46" i="11"/>
  <c r="T47" i="11"/>
  <c r="U47" i="11"/>
  <c r="V47" i="11"/>
  <c r="W47" i="11"/>
  <c r="X47" i="11"/>
  <c r="Y47" i="11"/>
  <c r="T48" i="11"/>
  <c r="U48" i="11"/>
  <c r="V48" i="11"/>
  <c r="W48" i="11"/>
  <c r="X48" i="11"/>
  <c r="Y48" i="11"/>
  <c r="T49" i="11"/>
  <c r="U49" i="11"/>
  <c r="V49" i="11"/>
  <c r="W49" i="11"/>
  <c r="X49" i="11"/>
  <c r="Y49" i="11"/>
  <c r="T50" i="11"/>
  <c r="U50" i="11"/>
  <c r="V50" i="11"/>
  <c r="W50" i="11"/>
  <c r="X50" i="11"/>
  <c r="Y50" i="11"/>
  <c r="T51" i="11"/>
  <c r="U51" i="11"/>
  <c r="V51" i="11"/>
  <c r="W51" i="11"/>
  <c r="X51" i="11"/>
  <c r="Y51" i="11"/>
  <c r="T52" i="11"/>
  <c r="U52" i="11"/>
  <c r="V52" i="11"/>
  <c r="W52" i="11"/>
  <c r="X52" i="11"/>
  <c r="Y52" i="11"/>
  <c r="T53" i="11"/>
  <c r="U53" i="11"/>
  <c r="V53" i="11"/>
  <c r="W53" i="11"/>
  <c r="X53" i="11"/>
  <c r="Y53" i="11"/>
  <c r="T54" i="11"/>
  <c r="U54" i="11"/>
  <c r="V54" i="11"/>
  <c r="W54" i="11"/>
  <c r="X54" i="11"/>
  <c r="Y54" i="11"/>
  <c r="T55" i="11"/>
  <c r="U55" i="11"/>
  <c r="V55" i="11"/>
  <c r="W55" i="11"/>
  <c r="X55" i="11"/>
  <c r="Y55" i="11"/>
  <c r="T56" i="11"/>
  <c r="U56" i="11"/>
  <c r="V56" i="11"/>
  <c r="W56" i="11"/>
  <c r="X56" i="11"/>
  <c r="Y56" i="11"/>
  <c r="T57" i="11"/>
  <c r="U57" i="11"/>
  <c r="V57" i="11"/>
  <c r="W57" i="11"/>
  <c r="X57" i="11"/>
  <c r="Y57" i="11"/>
  <c r="T58" i="11"/>
  <c r="U58" i="11"/>
  <c r="V58" i="11"/>
  <c r="W58" i="11"/>
  <c r="X58" i="11"/>
  <c r="Y58" i="11"/>
  <c r="T59" i="11"/>
  <c r="U59" i="11"/>
  <c r="V59" i="11"/>
  <c r="W59" i="11"/>
  <c r="X59" i="11"/>
  <c r="Y59" i="11"/>
  <c r="T60" i="11"/>
  <c r="U60" i="11"/>
  <c r="V60" i="11"/>
  <c r="W60" i="11"/>
  <c r="X60" i="11"/>
  <c r="Y60" i="11"/>
  <c r="T61" i="11"/>
  <c r="U61" i="11"/>
  <c r="V61" i="11"/>
  <c r="W61" i="11"/>
  <c r="X61" i="11"/>
  <c r="Y61" i="11"/>
  <c r="T62" i="11"/>
  <c r="U62" i="11"/>
  <c r="V62" i="11"/>
  <c r="W62" i="11"/>
  <c r="X62" i="11"/>
  <c r="Y62" i="11"/>
  <c r="T63" i="11"/>
  <c r="U63" i="11"/>
  <c r="V63" i="11"/>
  <c r="W63" i="11"/>
  <c r="X63" i="11"/>
  <c r="Y63" i="11"/>
  <c r="T64" i="11"/>
  <c r="U64" i="11"/>
  <c r="V64" i="11"/>
  <c r="W64" i="11"/>
  <c r="X64" i="11"/>
  <c r="Y64" i="11"/>
  <c r="T65" i="11"/>
  <c r="U65" i="11"/>
  <c r="V65" i="11"/>
  <c r="W65" i="11"/>
  <c r="X65" i="11"/>
  <c r="Y65" i="11"/>
  <c r="T66" i="11"/>
  <c r="U66" i="11"/>
  <c r="V66" i="11"/>
  <c r="W66" i="11"/>
  <c r="X66" i="11"/>
  <c r="Y66" i="11"/>
  <c r="T67" i="11"/>
  <c r="U67" i="11"/>
  <c r="V67" i="11"/>
  <c r="W67" i="11"/>
  <c r="X67" i="11"/>
  <c r="Y67" i="11"/>
  <c r="T68" i="11"/>
  <c r="U68" i="11"/>
  <c r="V68" i="11"/>
  <c r="W68" i="11"/>
  <c r="X68" i="11"/>
  <c r="Y68" i="11"/>
  <c r="T69" i="11"/>
  <c r="U69" i="11"/>
  <c r="V69" i="11"/>
  <c r="W69" i="11"/>
  <c r="X69" i="11"/>
  <c r="Y69" i="11"/>
  <c r="T70" i="11"/>
  <c r="U70" i="11"/>
  <c r="V70" i="11"/>
  <c r="W70" i="11"/>
  <c r="X70" i="11"/>
  <c r="Y70" i="11"/>
  <c r="T71" i="11"/>
  <c r="U71" i="11"/>
  <c r="V71" i="11"/>
  <c r="W71" i="11"/>
  <c r="X71" i="11"/>
  <c r="Y71" i="11"/>
  <c r="T72" i="11"/>
  <c r="U72" i="11"/>
  <c r="V72" i="11"/>
  <c r="W72" i="11"/>
  <c r="X72" i="11"/>
  <c r="Y72" i="11"/>
  <c r="T73" i="11"/>
  <c r="U73" i="11"/>
  <c r="V73" i="11"/>
  <c r="W73" i="11"/>
  <c r="X73" i="11"/>
  <c r="Y73" i="11"/>
  <c r="T74" i="11"/>
  <c r="U74" i="11"/>
  <c r="V74" i="11"/>
  <c r="W74" i="11"/>
  <c r="X74" i="11"/>
  <c r="Y74" i="11"/>
  <c r="T75" i="11"/>
  <c r="U75" i="11"/>
  <c r="V75" i="11"/>
  <c r="W75" i="11"/>
  <c r="X75" i="11"/>
  <c r="Y75" i="11"/>
  <c r="T76" i="11"/>
  <c r="U76" i="11"/>
  <c r="V76" i="11"/>
  <c r="W76" i="11"/>
  <c r="X76" i="11"/>
  <c r="Y76" i="11"/>
  <c r="T77" i="11"/>
  <c r="U77" i="11"/>
  <c r="V77" i="11"/>
  <c r="W77" i="11"/>
  <c r="X77" i="11"/>
  <c r="Y77" i="11"/>
  <c r="T78" i="11"/>
  <c r="U78" i="11"/>
  <c r="V78" i="11"/>
  <c r="W78" i="11"/>
  <c r="X78" i="11"/>
  <c r="Y78" i="11"/>
  <c r="T79" i="11"/>
  <c r="U79" i="11"/>
  <c r="V79" i="11"/>
  <c r="W79" i="11"/>
  <c r="X79" i="11"/>
  <c r="Y79" i="11"/>
  <c r="T80" i="11"/>
  <c r="U80" i="11"/>
  <c r="V80" i="11"/>
  <c r="W80" i="11"/>
  <c r="X80" i="11"/>
  <c r="Y80" i="11"/>
  <c r="T81" i="11"/>
  <c r="U81" i="11"/>
  <c r="V81" i="11"/>
  <c r="W81" i="11"/>
  <c r="X81" i="11"/>
  <c r="Y81" i="11"/>
  <c r="T82" i="11"/>
  <c r="U82" i="11"/>
  <c r="V82" i="11"/>
  <c r="W82" i="11"/>
  <c r="X82" i="11"/>
  <c r="Y82" i="11"/>
  <c r="T83" i="11"/>
  <c r="U83" i="11"/>
  <c r="V83" i="11"/>
  <c r="W83" i="11"/>
  <c r="X83" i="11"/>
  <c r="Y83" i="11"/>
  <c r="U84" i="11"/>
  <c r="V84" i="11"/>
  <c r="W84" i="11"/>
  <c r="X84" i="11"/>
  <c r="Y84" i="11"/>
  <c r="T84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20" i="11"/>
  <c r="B84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B84" i="12"/>
  <c r="C84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4" i="11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S84" i="1"/>
  <c r="T84" i="1" l="1"/>
  <c r="U84" i="1"/>
  <c r="V84" i="1"/>
  <c r="W84" i="1"/>
  <c r="X84" i="1"/>
  <c r="M84" i="1"/>
  <c r="Y84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T83" i="1"/>
  <c r="U83" i="1"/>
  <c r="V83" i="1"/>
  <c r="W83" i="1"/>
  <c r="X83" i="1"/>
  <c r="S83" i="1"/>
  <c r="Y83" i="1" l="1"/>
  <c r="Y83" i="10" s="1"/>
  <c r="B83" i="10"/>
  <c r="C83" i="10"/>
  <c r="D83" i="10"/>
  <c r="E83" i="10"/>
  <c r="F83" i="10"/>
  <c r="G83" i="10"/>
  <c r="H83" i="10"/>
  <c r="I83" i="10"/>
  <c r="J83" i="10"/>
  <c r="K83" i="10"/>
  <c r="L83" i="10"/>
  <c r="N83" i="10"/>
  <c r="O83" i="10"/>
  <c r="P83" i="10"/>
  <c r="Q83" i="10"/>
  <c r="R83" i="10"/>
  <c r="S83" i="10"/>
  <c r="T83" i="10"/>
  <c r="U83" i="10"/>
  <c r="V83" i="10"/>
  <c r="W83" i="10"/>
  <c r="X83" i="10"/>
  <c r="M83" i="1"/>
  <c r="M83" i="10" s="1"/>
  <c r="B83" i="13" l="1"/>
  <c r="C83" i="13"/>
  <c r="D83" i="13"/>
  <c r="E83" i="13"/>
  <c r="F83" i="13"/>
  <c r="H83" i="13"/>
  <c r="I83" i="13"/>
  <c r="J83" i="13"/>
  <c r="K83" i="13"/>
  <c r="L83" i="13"/>
  <c r="N83" i="13"/>
  <c r="O83" i="13"/>
  <c r="P83" i="13"/>
  <c r="Q83" i="13"/>
  <c r="R83" i="13"/>
  <c r="B83" i="12"/>
  <c r="C83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T82" i="1" l="1"/>
  <c r="U82" i="1"/>
  <c r="V82" i="1"/>
  <c r="W82" i="1"/>
  <c r="X82" i="1"/>
  <c r="S82" i="1"/>
  <c r="M82" i="1"/>
  <c r="Y82" i="1" l="1"/>
  <c r="Y82" i="10" s="1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B82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B82" i="13"/>
  <c r="C82" i="13"/>
  <c r="D82" i="13"/>
  <c r="E82" i="13"/>
  <c r="F82" i="13"/>
  <c r="H82" i="13"/>
  <c r="I82" i="13"/>
  <c r="J82" i="13"/>
  <c r="K82" i="13"/>
  <c r="L82" i="13"/>
  <c r="N82" i="13"/>
  <c r="O82" i="13"/>
  <c r="P82" i="13"/>
  <c r="Q82" i="13"/>
  <c r="R82" i="13"/>
  <c r="H81" i="13"/>
  <c r="I81" i="13"/>
  <c r="J81" i="13"/>
  <c r="K81" i="13"/>
  <c r="L81" i="13"/>
  <c r="N81" i="13"/>
  <c r="O81" i="13"/>
  <c r="P81" i="13"/>
  <c r="Q81" i="13"/>
  <c r="R81" i="13"/>
  <c r="H81" i="12"/>
  <c r="I81" i="12"/>
  <c r="J81" i="12"/>
  <c r="K81" i="12"/>
  <c r="L81" i="12"/>
  <c r="N81" i="12"/>
  <c r="O81" i="12"/>
  <c r="P81" i="12"/>
  <c r="Q81" i="12"/>
  <c r="R81" i="12"/>
  <c r="N81" i="10"/>
  <c r="O81" i="10"/>
  <c r="P81" i="10"/>
  <c r="Q81" i="10"/>
  <c r="R81" i="10"/>
  <c r="S81" i="1"/>
  <c r="S81" i="12" s="1"/>
  <c r="T81" i="1"/>
  <c r="T81" i="12" s="1"/>
  <c r="U81" i="1"/>
  <c r="U81" i="10" s="1"/>
  <c r="V81" i="1"/>
  <c r="V81" i="10" s="1"/>
  <c r="W81" i="1"/>
  <c r="W81" i="12" s="1"/>
  <c r="X81" i="1"/>
  <c r="X81" i="12" s="1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X81" i="10" l="1"/>
  <c r="Y82" i="12"/>
  <c r="W81" i="10"/>
  <c r="V81" i="12"/>
  <c r="U81" i="12"/>
  <c r="T81" i="10"/>
  <c r="S81" i="10"/>
  <c r="Y81" i="1"/>
  <c r="Y81" i="10" l="1"/>
  <c r="Y81" i="12"/>
  <c r="H81" i="10"/>
  <c r="I81" i="10"/>
  <c r="J81" i="10"/>
  <c r="K81" i="10"/>
  <c r="L81" i="10"/>
  <c r="M81" i="1"/>
  <c r="M81" i="12" s="1"/>
  <c r="M81" i="10" l="1"/>
  <c r="B81" i="13"/>
  <c r="C81" i="13"/>
  <c r="D81" i="13"/>
  <c r="E81" i="13"/>
  <c r="F81" i="13"/>
  <c r="B81" i="12"/>
  <c r="C81" i="12"/>
  <c r="D81" i="12"/>
  <c r="E81" i="12"/>
  <c r="F81" i="12"/>
  <c r="B81" i="10"/>
  <c r="C81" i="10"/>
  <c r="D81" i="10"/>
  <c r="E81" i="10"/>
  <c r="F81" i="10"/>
  <c r="G81" i="12"/>
  <c r="G81" i="10" l="1"/>
  <c r="B80" i="13"/>
  <c r="C80" i="13"/>
  <c r="D80" i="13"/>
  <c r="E80" i="13"/>
  <c r="F80" i="13"/>
  <c r="H80" i="13"/>
  <c r="I80" i="13"/>
  <c r="J80" i="13"/>
  <c r="K80" i="13"/>
  <c r="L80" i="13"/>
  <c r="N80" i="13"/>
  <c r="O80" i="13"/>
  <c r="P80" i="13"/>
  <c r="Q80" i="13"/>
  <c r="R80" i="13"/>
  <c r="B80" i="12"/>
  <c r="C80" i="12"/>
  <c r="D80" i="12"/>
  <c r="E80" i="12"/>
  <c r="F80" i="12"/>
  <c r="H80" i="12"/>
  <c r="I80" i="12"/>
  <c r="J80" i="12"/>
  <c r="K80" i="12"/>
  <c r="L80" i="12"/>
  <c r="N80" i="12"/>
  <c r="O80" i="12"/>
  <c r="P80" i="12"/>
  <c r="Q80" i="12"/>
  <c r="R80" i="12"/>
  <c r="B80" i="10"/>
  <c r="C80" i="10"/>
  <c r="D80" i="10"/>
  <c r="E80" i="10"/>
  <c r="F80" i="10"/>
  <c r="H80" i="10"/>
  <c r="I80" i="10"/>
  <c r="J80" i="10"/>
  <c r="K80" i="10"/>
  <c r="L80" i="10"/>
  <c r="O80" i="10"/>
  <c r="P80" i="10"/>
  <c r="Q80" i="10"/>
  <c r="R80" i="10"/>
  <c r="B4" i="10"/>
  <c r="C4" i="10"/>
  <c r="D4" i="10"/>
  <c r="E4" i="10"/>
  <c r="F4" i="10"/>
  <c r="H4" i="10"/>
  <c r="I4" i="10"/>
  <c r="J4" i="10"/>
  <c r="K4" i="10"/>
  <c r="L4" i="10"/>
  <c r="B5" i="10"/>
  <c r="C5" i="10"/>
  <c r="D5" i="10"/>
  <c r="E5" i="10"/>
  <c r="F5" i="10"/>
  <c r="H5" i="10"/>
  <c r="I5" i="10"/>
  <c r="J5" i="10"/>
  <c r="K5" i="10"/>
  <c r="L5" i="10"/>
  <c r="B6" i="10"/>
  <c r="C6" i="10"/>
  <c r="D6" i="10"/>
  <c r="E6" i="10"/>
  <c r="F6" i="10"/>
  <c r="H6" i="10"/>
  <c r="I6" i="10"/>
  <c r="J6" i="10"/>
  <c r="K6" i="10"/>
  <c r="L6" i="10"/>
  <c r="B7" i="10"/>
  <c r="C7" i="10"/>
  <c r="D7" i="10"/>
  <c r="E7" i="10"/>
  <c r="F7" i="10"/>
  <c r="H7" i="10"/>
  <c r="I7" i="10"/>
  <c r="J7" i="10"/>
  <c r="K7" i="10"/>
  <c r="L7" i="10"/>
  <c r="B8" i="10"/>
  <c r="C8" i="10"/>
  <c r="D8" i="10"/>
  <c r="E8" i="10"/>
  <c r="F8" i="10"/>
  <c r="H8" i="10"/>
  <c r="I8" i="10"/>
  <c r="J8" i="10"/>
  <c r="K8" i="10"/>
  <c r="L8" i="10"/>
  <c r="B9" i="10"/>
  <c r="C9" i="10"/>
  <c r="D9" i="10"/>
  <c r="E9" i="10"/>
  <c r="F9" i="10"/>
  <c r="H9" i="10"/>
  <c r="I9" i="10"/>
  <c r="J9" i="10"/>
  <c r="K9" i="10"/>
  <c r="L9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B19" i="10"/>
  <c r="C19" i="10"/>
  <c r="D19" i="10"/>
  <c r="E19" i="10"/>
  <c r="F19" i="10"/>
  <c r="H19" i="10"/>
  <c r="I19" i="10"/>
  <c r="J19" i="10"/>
  <c r="K19" i="10"/>
  <c r="L19" i="10"/>
  <c r="B20" i="10"/>
  <c r="C20" i="10"/>
  <c r="D20" i="10"/>
  <c r="E20" i="10"/>
  <c r="F20" i="10"/>
  <c r="H20" i="10"/>
  <c r="I20" i="10"/>
  <c r="J20" i="10"/>
  <c r="K20" i="10"/>
  <c r="L20" i="10"/>
  <c r="B21" i="10"/>
  <c r="C21" i="10"/>
  <c r="D21" i="10"/>
  <c r="E21" i="10"/>
  <c r="F21" i="10"/>
  <c r="H21" i="10"/>
  <c r="I21" i="10"/>
  <c r="J21" i="10"/>
  <c r="K21" i="10"/>
  <c r="L21" i="10"/>
  <c r="B22" i="10"/>
  <c r="C22" i="10"/>
  <c r="D22" i="10"/>
  <c r="E22" i="10"/>
  <c r="F22" i="10"/>
  <c r="H22" i="10"/>
  <c r="I22" i="10"/>
  <c r="J22" i="10"/>
  <c r="K22" i="10"/>
  <c r="L22" i="10"/>
  <c r="B23" i="10"/>
  <c r="C23" i="10"/>
  <c r="D23" i="10"/>
  <c r="E23" i="10"/>
  <c r="F23" i="10"/>
  <c r="H23" i="10"/>
  <c r="I23" i="10"/>
  <c r="J23" i="10"/>
  <c r="K23" i="10"/>
  <c r="L23" i="10"/>
  <c r="B24" i="10"/>
  <c r="C24" i="10"/>
  <c r="D24" i="10"/>
  <c r="E24" i="10"/>
  <c r="F24" i="10"/>
  <c r="H24" i="10"/>
  <c r="I24" i="10"/>
  <c r="J24" i="10"/>
  <c r="K24" i="10"/>
  <c r="L24" i="10"/>
  <c r="B25" i="10"/>
  <c r="C25" i="10"/>
  <c r="D25" i="10"/>
  <c r="E25" i="10"/>
  <c r="F25" i="10"/>
  <c r="H25" i="10"/>
  <c r="I25" i="10"/>
  <c r="J25" i="10"/>
  <c r="K25" i="10"/>
  <c r="L25" i="10"/>
  <c r="B26" i="10"/>
  <c r="C26" i="10"/>
  <c r="D26" i="10"/>
  <c r="E26" i="10"/>
  <c r="F26" i="10"/>
  <c r="H26" i="10"/>
  <c r="I26" i="10"/>
  <c r="J26" i="10"/>
  <c r="K26" i="10"/>
  <c r="L26" i="10"/>
  <c r="B27" i="10"/>
  <c r="C27" i="10"/>
  <c r="D27" i="10"/>
  <c r="E27" i="10"/>
  <c r="F27" i="10"/>
  <c r="H27" i="10"/>
  <c r="I27" i="10"/>
  <c r="J27" i="10"/>
  <c r="K27" i="10"/>
  <c r="L27" i="10"/>
  <c r="B28" i="10"/>
  <c r="C28" i="10"/>
  <c r="D28" i="10"/>
  <c r="E28" i="10"/>
  <c r="F28" i="10"/>
  <c r="H28" i="10"/>
  <c r="I28" i="10"/>
  <c r="J28" i="10"/>
  <c r="K28" i="10"/>
  <c r="L28" i="10"/>
  <c r="B29" i="10"/>
  <c r="C29" i="10"/>
  <c r="D29" i="10"/>
  <c r="E29" i="10"/>
  <c r="F29" i="10"/>
  <c r="H29" i="10"/>
  <c r="I29" i="10"/>
  <c r="J29" i="10"/>
  <c r="K29" i="10"/>
  <c r="L29" i="10"/>
  <c r="B30" i="10"/>
  <c r="C30" i="10"/>
  <c r="D30" i="10"/>
  <c r="E30" i="10"/>
  <c r="F30" i="10"/>
  <c r="H30" i="10"/>
  <c r="I30" i="10"/>
  <c r="J30" i="10"/>
  <c r="K30" i="10"/>
  <c r="L30" i="10"/>
  <c r="B31" i="10"/>
  <c r="C31" i="10"/>
  <c r="D31" i="10"/>
  <c r="E31" i="10"/>
  <c r="F31" i="10"/>
  <c r="H31" i="10"/>
  <c r="I31" i="10"/>
  <c r="J31" i="10"/>
  <c r="K31" i="10"/>
  <c r="L31" i="10"/>
  <c r="B32" i="10"/>
  <c r="C32" i="10"/>
  <c r="D32" i="10"/>
  <c r="E32" i="10"/>
  <c r="F32" i="10"/>
  <c r="H32" i="10"/>
  <c r="I32" i="10"/>
  <c r="J32" i="10"/>
  <c r="K32" i="10"/>
  <c r="L32" i="10"/>
  <c r="B33" i="10"/>
  <c r="C33" i="10"/>
  <c r="D33" i="10"/>
  <c r="E33" i="10"/>
  <c r="F33" i="10"/>
  <c r="H33" i="10"/>
  <c r="I33" i="10"/>
  <c r="J33" i="10"/>
  <c r="K33" i="10"/>
  <c r="L33" i="10"/>
  <c r="B34" i="10"/>
  <c r="C34" i="10"/>
  <c r="D34" i="10"/>
  <c r="E34" i="10"/>
  <c r="F34" i="10"/>
  <c r="H34" i="10"/>
  <c r="I34" i="10"/>
  <c r="J34" i="10"/>
  <c r="K34" i="10"/>
  <c r="L34" i="10"/>
  <c r="B35" i="10"/>
  <c r="C35" i="10"/>
  <c r="D35" i="10"/>
  <c r="E35" i="10"/>
  <c r="F35" i="10"/>
  <c r="H35" i="10"/>
  <c r="I35" i="10"/>
  <c r="J35" i="10"/>
  <c r="K35" i="10"/>
  <c r="L35" i="10"/>
  <c r="B36" i="10"/>
  <c r="C36" i="10"/>
  <c r="D36" i="10"/>
  <c r="E36" i="10"/>
  <c r="F36" i="10"/>
  <c r="H36" i="10"/>
  <c r="I36" i="10"/>
  <c r="J36" i="10"/>
  <c r="K36" i="10"/>
  <c r="L36" i="10"/>
  <c r="B37" i="10"/>
  <c r="C37" i="10"/>
  <c r="D37" i="10"/>
  <c r="E37" i="10"/>
  <c r="F37" i="10"/>
  <c r="H37" i="10"/>
  <c r="I37" i="10"/>
  <c r="J37" i="10"/>
  <c r="K37" i="10"/>
  <c r="L37" i="10"/>
  <c r="B38" i="10"/>
  <c r="C38" i="10"/>
  <c r="D38" i="10"/>
  <c r="E38" i="10"/>
  <c r="F38" i="10"/>
  <c r="H38" i="10"/>
  <c r="I38" i="10"/>
  <c r="J38" i="10"/>
  <c r="K38" i="10"/>
  <c r="L38" i="10"/>
  <c r="B39" i="10"/>
  <c r="C39" i="10"/>
  <c r="D39" i="10"/>
  <c r="E39" i="10"/>
  <c r="F39" i="10"/>
  <c r="H39" i="10"/>
  <c r="I39" i="10"/>
  <c r="J39" i="10"/>
  <c r="K39" i="10"/>
  <c r="L39" i="10"/>
  <c r="B40" i="10"/>
  <c r="C40" i="10"/>
  <c r="D40" i="10"/>
  <c r="E40" i="10"/>
  <c r="F40" i="10"/>
  <c r="H40" i="10"/>
  <c r="I40" i="10"/>
  <c r="J40" i="10"/>
  <c r="K40" i="10"/>
  <c r="L40" i="10"/>
  <c r="B41" i="10"/>
  <c r="C41" i="10"/>
  <c r="D41" i="10"/>
  <c r="E41" i="10"/>
  <c r="F41" i="10"/>
  <c r="H41" i="10"/>
  <c r="I41" i="10"/>
  <c r="J41" i="10"/>
  <c r="K41" i="10"/>
  <c r="L41" i="10"/>
  <c r="B42" i="10"/>
  <c r="C42" i="10"/>
  <c r="D42" i="10"/>
  <c r="E42" i="10"/>
  <c r="F42" i="10"/>
  <c r="H42" i="10"/>
  <c r="I42" i="10"/>
  <c r="J42" i="10"/>
  <c r="K42" i="10"/>
  <c r="L42" i="10"/>
  <c r="B43" i="10"/>
  <c r="C43" i="10"/>
  <c r="D43" i="10"/>
  <c r="E43" i="10"/>
  <c r="F43" i="10"/>
  <c r="H43" i="10"/>
  <c r="I43" i="10"/>
  <c r="J43" i="10"/>
  <c r="K43" i="10"/>
  <c r="L43" i="10"/>
  <c r="B44" i="10"/>
  <c r="C44" i="10"/>
  <c r="D44" i="10"/>
  <c r="E44" i="10"/>
  <c r="F44" i="10"/>
  <c r="H44" i="10"/>
  <c r="I44" i="10"/>
  <c r="J44" i="10"/>
  <c r="K44" i="10"/>
  <c r="L44" i="10"/>
  <c r="B45" i="10"/>
  <c r="C45" i="10"/>
  <c r="D45" i="10"/>
  <c r="E45" i="10"/>
  <c r="F45" i="10"/>
  <c r="H45" i="10"/>
  <c r="I45" i="10"/>
  <c r="J45" i="10"/>
  <c r="K45" i="10"/>
  <c r="L45" i="10"/>
  <c r="B46" i="10"/>
  <c r="C46" i="10"/>
  <c r="D46" i="10"/>
  <c r="E46" i="10"/>
  <c r="F46" i="10"/>
  <c r="H46" i="10"/>
  <c r="I46" i="10"/>
  <c r="J46" i="10"/>
  <c r="K46" i="10"/>
  <c r="L46" i="10"/>
  <c r="B47" i="10"/>
  <c r="C47" i="10"/>
  <c r="D47" i="10"/>
  <c r="E47" i="10"/>
  <c r="F47" i="10"/>
  <c r="H47" i="10"/>
  <c r="I47" i="10"/>
  <c r="J47" i="10"/>
  <c r="K47" i="10"/>
  <c r="L47" i="10"/>
  <c r="B48" i="10"/>
  <c r="C48" i="10"/>
  <c r="D48" i="10"/>
  <c r="E48" i="10"/>
  <c r="F48" i="10"/>
  <c r="H48" i="10"/>
  <c r="I48" i="10"/>
  <c r="J48" i="10"/>
  <c r="K48" i="10"/>
  <c r="L48" i="10"/>
  <c r="B49" i="10"/>
  <c r="C49" i="10"/>
  <c r="D49" i="10"/>
  <c r="E49" i="10"/>
  <c r="F49" i="10"/>
  <c r="H49" i="10"/>
  <c r="I49" i="10"/>
  <c r="J49" i="10"/>
  <c r="K49" i="10"/>
  <c r="L49" i="10"/>
  <c r="B50" i="10"/>
  <c r="C50" i="10"/>
  <c r="D50" i="10"/>
  <c r="E50" i="10"/>
  <c r="F50" i="10"/>
  <c r="H50" i="10"/>
  <c r="I50" i="10"/>
  <c r="J50" i="10"/>
  <c r="K50" i="10"/>
  <c r="L50" i="10"/>
  <c r="B51" i="10"/>
  <c r="C51" i="10"/>
  <c r="D51" i="10"/>
  <c r="E51" i="10"/>
  <c r="F51" i="10"/>
  <c r="H51" i="10"/>
  <c r="I51" i="10"/>
  <c r="J51" i="10"/>
  <c r="K51" i="10"/>
  <c r="L51" i="10"/>
  <c r="B52" i="10"/>
  <c r="C52" i="10"/>
  <c r="D52" i="10"/>
  <c r="E52" i="10"/>
  <c r="F52" i="10"/>
  <c r="H52" i="10"/>
  <c r="I52" i="10"/>
  <c r="J52" i="10"/>
  <c r="K52" i="10"/>
  <c r="L52" i="10"/>
  <c r="B53" i="10"/>
  <c r="C53" i="10"/>
  <c r="D53" i="10"/>
  <c r="E53" i="10"/>
  <c r="F53" i="10"/>
  <c r="H53" i="10"/>
  <c r="I53" i="10"/>
  <c r="J53" i="10"/>
  <c r="K53" i="10"/>
  <c r="L53" i="10"/>
  <c r="B54" i="10"/>
  <c r="C54" i="10"/>
  <c r="D54" i="10"/>
  <c r="E54" i="10"/>
  <c r="F54" i="10"/>
  <c r="H54" i="10"/>
  <c r="I54" i="10"/>
  <c r="J54" i="10"/>
  <c r="K54" i="10"/>
  <c r="L54" i="10"/>
  <c r="B55" i="10"/>
  <c r="C55" i="10"/>
  <c r="D55" i="10"/>
  <c r="E55" i="10"/>
  <c r="F55" i="10"/>
  <c r="H55" i="10"/>
  <c r="I55" i="10"/>
  <c r="J55" i="10"/>
  <c r="K55" i="10"/>
  <c r="L55" i="10"/>
  <c r="B56" i="10"/>
  <c r="C56" i="10"/>
  <c r="D56" i="10"/>
  <c r="E56" i="10"/>
  <c r="F56" i="10"/>
  <c r="H56" i="10"/>
  <c r="I56" i="10"/>
  <c r="J56" i="10"/>
  <c r="K56" i="10"/>
  <c r="L56" i="10"/>
  <c r="B57" i="10"/>
  <c r="C57" i="10"/>
  <c r="D57" i="10"/>
  <c r="E57" i="10"/>
  <c r="F57" i="10"/>
  <c r="H57" i="10"/>
  <c r="I57" i="10"/>
  <c r="J57" i="10"/>
  <c r="K57" i="10"/>
  <c r="L57" i="10"/>
  <c r="B58" i="10"/>
  <c r="C58" i="10"/>
  <c r="D58" i="10"/>
  <c r="E58" i="10"/>
  <c r="F58" i="10"/>
  <c r="H58" i="10"/>
  <c r="I58" i="10"/>
  <c r="J58" i="10"/>
  <c r="K58" i="10"/>
  <c r="L58" i="10"/>
  <c r="B59" i="10"/>
  <c r="C59" i="10"/>
  <c r="D59" i="10"/>
  <c r="E59" i="10"/>
  <c r="F59" i="10"/>
  <c r="H59" i="10"/>
  <c r="I59" i="10"/>
  <c r="J59" i="10"/>
  <c r="K59" i="10"/>
  <c r="L59" i="10"/>
  <c r="B60" i="10"/>
  <c r="C60" i="10"/>
  <c r="D60" i="10"/>
  <c r="E60" i="10"/>
  <c r="F60" i="10"/>
  <c r="H60" i="10"/>
  <c r="I60" i="10"/>
  <c r="J60" i="10"/>
  <c r="K60" i="10"/>
  <c r="L60" i="10"/>
  <c r="B61" i="10"/>
  <c r="C61" i="10"/>
  <c r="D61" i="10"/>
  <c r="E61" i="10"/>
  <c r="F61" i="10"/>
  <c r="H61" i="10"/>
  <c r="I61" i="10"/>
  <c r="J61" i="10"/>
  <c r="K61" i="10"/>
  <c r="L61" i="10"/>
  <c r="B62" i="10"/>
  <c r="C62" i="10"/>
  <c r="D62" i="10"/>
  <c r="E62" i="10"/>
  <c r="F62" i="10"/>
  <c r="H62" i="10"/>
  <c r="I62" i="10"/>
  <c r="J62" i="10"/>
  <c r="K62" i="10"/>
  <c r="L62" i="10"/>
  <c r="B63" i="10"/>
  <c r="C63" i="10"/>
  <c r="D63" i="10"/>
  <c r="E63" i="10"/>
  <c r="F63" i="10"/>
  <c r="H63" i="10"/>
  <c r="I63" i="10"/>
  <c r="J63" i="10"/>
  <c r="K63" i="10"/>
  <c r="L63" i="10"/>
  <c r="B64" i="10"/>
  <c r="C64" i="10"/>
  <c r="D64" i="10"/>
  <c r="E64" i="10"/>
  <c r="F64" i="10"/>
  <c r="H64" i="10"/>
  <c r="I64" i="10"/>
  <c r="J64" i="10"/>
  <c r="K64" i="10"/>
  <c r="L64" i="10"/>
  <c r="B65" i="10"/>
  <c r="C65" i="10"/>
  <c r="D65" i="10"/>
  <c r="E65" i="10"/>
  <c r="F65" i="10"/>
  <c r="H65" i="10"/>
  <c r="I65" i="10"/>
  <c r="J65" i="10"/>
  <c r="K65" i="10"/>
  <c r="L65" i="10"/>
  <c r="B66" i="10"/>
  <c r="C66" i="10"/>
  <c r="D66" i="10"/>
  <c r="E66" i="10"/>
  <c r="F66" i="10"/>
  <c r="H66" i="10"/>
  <c r="I66" i="10"/>
  <c r="J66" i="10"/>
  <c r="K66" i="10"/>
  <c r="L66" i="10"/>
  <c r="B67" i="10"/>
  <c r="C67" i="10"/>
  <c r="D67" i="10"/>
  <c r="E67" i="10"/>
  <c r="F67" i="10"/>
  <c r="H67" i="10"/>
  <c r="I67" i="10"/>
  <c r="J67" i="10"/>
  <c r="K67" i="10"/>
  <c r="L67" i="10"/>
  <c r="B68" i="10"/>
  <c r="C68" i="10"/>
  <c r="D68" i="10"/>
  <c r="E68" i="10"/>
  <c r="F68" i="10"/>
  <c r="H68" i="10"/>
  <c r="I68" i="10"/>
  <c r="J68" i="10"/>
  <c r="K68" i="10"/>
  <c r="L68" i="10"/>
  <c r="B69" i="10"/>
  <c r="C69" i="10"/>
  <c r="D69" i="10"/>
  <c r="E69" i="10"/>
  <c r="F69" i="10"/>
  <c r="H69" i="10"/>
  <c r="I69" i="10"/>
  <c r="J69" i="10"/>
  <c r="K69" i="10"/>
  <c r="L69" i="10"/>
  <c r="B70" i="10"/>
  <c r="C70" i="10"/>
  <c r="D70" i="10"/>
  <c r="E70" i="10"/>
  <c r="F70" i="10"/>
  <c r="H70" i="10"/>
  <c r="I70" i="10"/>
  <c r="J70" i="10"/>
  <c r="K70" i="10"/>
  <c r="L70" i="10"/>
  <c r="B71" i="10"/>
  <c r="C71" i="10"/>
  <c r="D71" i="10"/>
  <c r="E71" i="10"/>
  <c r="F71" i="10"/>
  <c r="H71" i="10"/>
  <c r="I71" i="10"/>
  <c r="J71" i="10"/>
  <c r="K71" i="10"/>
  <c r="L71" i="10"/>
  <c r="B72" i="10"/>
  <c r="C72" i="10"/>
  <c r="D72" i="10"/>
  <c r="E72" i="10"/>
  <c r="F72" i="10"/>
  <c r="H72" i="10"/>
  <c r="I72" i="10"/>
  <c r="J72" i="10"/>
  <c r="K72" i="10"/>
  <c r="L72" i="10"/>
  <c r="B73" i="10"/>
  <c r="C73" i="10"/>
  <c r="D73" i="10"/>
  <c r="E73" i="10"/>
  <c r="F73" i="10"/>
  <c r="H73" i="10"/>
  <c r="I73" i="10"/>
  <c r="J73" i="10"/>
  <c r="K73" i="10"/>
  <c r="L73" i="10"/>
  <c r="B74" i="10"/>
  <c r="C74" i="10"/>
  <c r="D74" i="10"/>
  <c r="E74" i="10"/>
  <c r="F74" i="10"/>
  <c r="H74" i="10"/>
  <c r="I74" i="10"/>
  <c r="J74" i="10"/>
  <c r="K74" i="10"/>
  <c r="L74" i="10"/>
  <c r="B75" i="10"/>
  <c r="C75" i="10"/>
  <c r="D75" i="10"/>
  <c r="E75" i="10"/>
  <c r="F75" i="10"/>
  <c r="H75" i="10"/>
  <c r="I75" i="10"/>
  <c r="J75" i="10"/>
  <c r="K75" i="10"/>
  <c r="L75" i="10"/>
  <c r="B76" i="10"/>
  <c r="C76" i="10"/>
  <c r="D76" i="10"/>
  <c r="E76" i="10"/>
  <c r="F76" i="10"/>
  <c r="H76" i="10"/>
  <c r="I76" i="10"/>
  <c r="J76" i="10"/>
  <c r="K76" i="10"/>
  <c r="L76" i="10"/>
  <c r="B77" i="10"/>
  <c r="C77" i="10"/>
  <c r="D77" i="10"/>
  <c r="E77" i="10"/>
  <c r="F77" i="10"/>
  <c r="H77" i="10"/>
  <c r="I77" i="10"/>
  <c r="J77" i="10"/>
  <c r="K77" i="10"/>
  <c r="L77" i="10"/>
  <c r="B78" i="10"/>
  <c r="C78" i="10"/>
  <c r="D78" i="10"/>
  <c r="E78" i="10"/>
  <c r="F78" i="10"/>
  <c r="H78" i="10"/>
  <c r="I78" i="10"/>
  <c r="J78" i="10"/>
  <c r="K78" i="10"/>
  <c r="L78" i="10"/>
  <c r="B79" i="10"/>
  <c r="C79" i="10"/>
  <c r="D79" i="10"/>
  <c r="E79" i="10"/>
  <c r="F79" i="10"/>
  <c r="H79" i="10"/>
  <c r="I79" i="10"/>
  <c r="J79" i="10"/>
  <c r="K79" i="10"/>
  <c r="L79" i="10"/>
  <c r="O20" i="10"/>
  <c r="P20" i="10"/>
  <c r="Q20" i="10"/>
  <c r="R20" i="10"/>
  <c r="O21" i="10"/>
  <c r="P21" i="10"/>
  <c r="Q21" i="10"/>
  <c r="R21" i="10"/>
  <c r="O22" i="10"/>
  <c r="P22" i="10"/>
  <c r="Q22" i="10"/>
  <c r="R22" i="10"/>
  <c r="O23" i="10"/>
  <c r="P23" i="10"/>
  <c r="Q23" i="10"/>
  <c r="R23" i="10"/>
  <c r="O24" i="10"/>
  <c r="P24" i="10"/>
  <c r="Q24" i="10"/>
  <c r="R24" i="10"/>
  <c r="O25" i="10"/>
  <c r="P25" i="10"/>
  <c r="Q25" i="10"/>
  <c r="R25" i="10"/>
  <c r="O26" i="10"/>
  <c r="P26" i="10"/>
  <c r="Q26" i="10"/>
  <c r="R26" i="10"/>
  <c r="O27" i="10"/>
  <c r="P27" i="10"/>
  <c r="Q27" i="10"/>
  <c r="R27" i="10"/>
  <c r="O28" i="10"/>
  <c r="P28" i="10"/>
  <c r="Q28" i="10"/>
  <c r="R28" i="10"/>
  <c r="O29" i="10"/>
  <c r="P29" i="10"/>
  <c r="Q29" i="10"/>
  <c r="R29" i="10"/>
  <c r="O30" i="10"/>
  <c r="P30" i="10"/>
  <c r="Q30" i="10"/>
  <c r="R30" i="10"/>
  <c r="O31" i="10"/>
  <c r="P31" i="10"/>
  <c r="Q31" i="10"/>
  <c r="R31" i="10"/>
  <c r="O32" i="10"/>
  <c r="P32" i="10"/>
  <c r="Q32" i="10"/>
  <c r="R32" i="10"/>
  <c r="O33" i="10"/>
  <c r="P33" i="10"/>
  <c r="Q33" i="10"/>
  <c r="R33" i="10"/>
  <c r="O34" i="10"/>
  <c r="P34" i="10"/>
  <c r="Q34" i="10"/>
  <c r="R34" i="10"/>
  <c r="O35" i="10"/>
  <c r="P35" i="10"/>
  <c r="Q35" i="10"/>
  <c r="R35" i="10"/>
  <c r="O36" i="10"/>
  <c r="P36" i="10"/>
  <c r="Q36" i="10"/>
  <c r="R36" i="10"/>
  <c r="O37" i="10"/>
  <c r="P37" i="10"/>
  <c r="Q37" i="10"/>
  <c r="R37" i="10"/>
  <c r="O38" i="10"/>
  <c r="P38" i="10"/>
  <c r="Q38" i="10"/>
  <c r="R38" i="10"/>
  <c r="O39" i="10"/>
  <c r="P39" i="10"/>
  <c r="Q39" i="10"/>
  <c r="R39" i="10"/>
  <c r="O40" i="10"/>
  <c r="P40" i="10"/>
  <c r="Q40" i="10"/>
  <c r="R40" i="10"/>
  <c r="O41" i="10"/>
  <c r="P41" i="10"/>
  <c r="Q41" i="10"/>
  <c r="R41" i="10"/>
  <c r="O42" i="10"/>
  <c r="P42" i="10"/>
  <c r="Q42" i="10"/>
  <c r="R42" i="10"/>
  <c r="O43" i="10"/>
  <c r="P43" i="10"/>
  <c r="Q43" i="10"/>
  <c r="R43" i="10"/>
  <c r="O44" i="10"/>
  <c r="P44" i="10"/>
  <c r="Q44" i="10"/>
  <c r="R44" i="10"/>
  <c r="O45" i="10"/>
  <c r="P45" i="10"/>
  <c r="Q45" i="10"/>
  <c r="R45" i="10"/>
  <c r="O46" i="10"/>
  <c r="P46" i="10"/>
  <c r="Q46" i="10"/>
  <c r="R46" i="10"/>
  <c r="O47" i="10"/>
  <c r="P47" i="10"/>
  <c r="Q47" i="10"/>
  <c r="R47" i="10"/>
  <c r="O48" i="10"/>
  <c r="P48" i="10"/>
  <c r="Q48" i="10"/>
  <c r="R48" i="10"/>
  <c r="O49" i="10"/>
  <c r="P49" i="10"/>
  <c r="Q49" i="10"/>
  <c r="R49" i="10"/>
  <c r="O50" i="10"/>
  <c r="P50" i="10"/>
  <c r="Q50" i="10"/>
  <c r="R50" i="10"/>
  <c r="O51" i="10"/>
  <c r="P51" i="10"/>
  <c r="Q51" i="10"/>
  <c r="R51" i="10"/>
  <c r="O52" i="10"/>
  <c r="P52" i="10"/>
  <c r="Q52" i="10"/>
  <c r="R52" i="10"/>
  <c r="O53" i="10"/>
  <c r="P53" i="10"/>
  <c r="Q53" i="10"/>
  <c r="R53" i="10"/>
  <c r="O54" i="10"/>
  <c r="P54" i="10"/>
  <c r="Q54" i="10"/>
  <c r="R54" i="10"/>
  <c r="O55" i="10"/>
  <c r="P55" i="10"/>
  <c r="Q55" i="10"/>
  <c r="R55" i="10"/>
  <c r="O56" i="10"/>
  <c r="P56" i="10"/>
  <c r="Q56" i="10"/>
  <c r="R56" i="10"/>
  <c r="O57" i="10"/>
  <c r="P57" i="10"/>
  <c r="Q57" i="10"/>
  <c r="R57" i="10"/>
  <c r="O58" i="10"/>
  <c r="P58" i="10"/>
  <c r="Q58" i="10"/>
  <c r="R58" i="10"/>
  <c r="O59" i="10"/>
  <c r="P59" i="10"/>
  <c r="Q59" i="10"/>
  <c r="R59" i="10"/>
  <c r="O60" i="10"/>
  <c r="P60" i="10"/>
  <c r="Q60" i="10"/>
  <c r="R60" i="10"/>
  <c r="O61" i="10"/>
  <c r="P61" i="10"/>
  <c r="Q61" i="10"/>
  <c r="R61" i="10"/>
  <c r="O62" i="10"/>
  <c r="P62" i="10"/>
  <c r="Q62" i="10"/>
  <c r="R62" i="10"/>
  <c r="O63" i="10"/>
  <c r="P63" i="10"/>
  <c r="Q63" i="10"/>
  <c r="R63" i="10"/>
  <c r="O64" i="10"/>
  <c r="P64" i="10"/>
  <c r="Q64" i="10"/>
  <c r="R64" i="10"/>
  <c r="O65" i="10"/>
  <c r="P65" i="10"/>
  <c r="Q65" i="10"/>
  <c r="R65" i="10"/>
  <c r="O66" i="10"/>
  <c r="P66" i="10"/>
  <c r="Q66" i="10"/>
  <c r="R66" i="10"/>
  <c r="O67" i="10"/>
  <c r="P67" i="10"/>
  <c r="Q67" i="10"/>
  <c r="R67" i="10"/>
  <c r="O68" i="10"/>
  <c r="P68" i="10"/>
  <c r="Q68" i="10"/>
  <c r="R68" i="10"/>
  <c r="O69" i="10"/>
  <c r="P69" i="10"/>
  <c r="Q69" i="10"/>
  <c r="R69" i="10"/>
  <c r="O70" i="10"/>
  <c r="P70" i="10"/>
  <c r="Q70" i="10"/>
  <c r="R70" i="10"/>
  <c r="O71" i="10"/>
  <c r="P71" i="10"/>
  <c r="Q71" i="10"/>
  <c r="R71" i="10"/>
  <c r="O72" i="10"/>
  <c r="P72" i="10"/>
  <c r="Q72" i="10"/>
  <c r="R72" i="10"/>
  <c r="O73" i="10"/>
  <c r="P73" i="10"/>
  <c r="Q73" i="10"/>
  <c r="R73" i="10"/>
  <c r="O74" i="10"/>
  <c r="P74" i="10"/>
  <c r="Q74" i="10"/>
  <c r="R74" i="10"/>
  <c r="O75" i="10"/>
  <c r="P75" i="10"/>
  <c r="Q75" i="10"/>
  <c r="R75" i="10"/>
  <c r="O76" i="10"/>
  <c r="P76" i="10"/>
  <c r="Q76" i="10"/>
  <c r="R76" i="10"/>
  <c r="O77" i="10"/>
  <c r="P77" i="10"/>
  <c r="Q77" i="10"/>
  <c r="R77" i="10"/>
  <c r="O78" i="10"/>
  <c r="P78" i="10"/>
  <c r="Q78" i="10"/>
  <c r="R78" i="10"/>
  <c r="O79" i="10"/>
  <c r="P79" i="10"/>
  <c r="Q79" i="10"/>
  <c r="R79" i="10"/>
  <c r="S80" i="1" l="1"/>
  <c r="S83" i="13" s="1"/>
  <c r="S80" i="10" l="1"/>
  <c r="S80" i="12"/>
  <c r="T80" i="1"/>
  <c r="T83" i="13" s="1"/>
  <c r="U80" i="1"/>
  <c r="U83" i="13" s="1"/>
  <c r="V80" i="1"/>
  <c r="V83" i="13" s="1"/>
  <c r="W80" i="1"/>
  <c r="W83" i="13" s="1"/>
  <c r="X80" i="1"/>
  <c r="X83" i="13" s="1"/>
  <c r="M80" i="1"/>
  <c r="M83" i="13" s="1"/>
  <c r="M60" i="1"/>
  <c r="M60" i="10" s="1"/>
  <c r="S60" i="1"/>
  <c r="S60" i="10" s="1"/>
  <c r="T60" i="1"/>
  <c r="T60" i="10" s="1"/>
  <c r="U60" i="1"/>
  <c r="U60" i="10" s="1"/>
  <c r="V60" i="1"/>
  <c r="V60" i="10" s="1"/>
  <c r="W60" i="1"/>
  <c r="W60" i="10" s="1"/>
  <c r="X60" i="1"/>
  <c r="X60" i="10" s="1"/>
  <c r="M80" i="10" l="1"/>
  <c r="M80" i="12"/>
  <c r="X80" i="10"/>
  <c r="X80" i="12"/>
  <c r="W80" i="10"/>
  <c r="W80" i="12"/>
  <c r="V80" i="12"/>
  <c r="V80" i="10"/>
  <c r="U80" i="12"/>
  <c r="U80" i="10"/>
  <c r="T80" i="12"/>
  <c r="T80" i="10"/>
  <c r="Y80" i="1"/>
  <c r="Y83" i="13" s="1"/>
  <c r="Y60" i="1"/>
  <c r="Y60" i="10" s="1"/>
  <c r="Y80" i="12" l="1"/>
  <c r="Y80" i="10"/>
  <c r="G83" i="13"/>
  <c r="G80" i="12" l="1"/>
  <c r="G80" i="10"/>
  <c r="H7" i="13"/>
  <c r="I7" i="13"/>
  <c r="J7" i="13"/>
  <c r="K7" i="13"/>
  <c r="L7" i="13"/>
  <c r="M7" i="13"/>
  <c r="H8" i="13"/>
  <c r="I8" i="13"/>
  <c r="J8" i="13"/>
  <c r="K8" i="13"/>
  <c r="L8" i="13"/>
  <c r="H9" i="13"/>
  <c r="I9" i="13"/>
  <c r="J9" i="13"/>
  <c r="K9" i="13"/>
  <c r="L9" i="13"/>
  <c r="M9" i="13"/>
  <c r="H10" i="13"/>
  <c r="I10" i="13"/>
  <c r="J10" i="13"/>
  <c r="K10" i="13"/>
  <c r="L10" i="13"/>
  <c r="H11" i="13"/>
  <c r="I11" i="13"/>
  <c r="J11" i="13"/>
  <c r="K11" i="13"/>
  <c r="L11" i="13"/>
  <c r="M11" i="13"/>
  <c r="H12" i="13"/>
  <c r="I12" i="13"/>
  <c r="J12" i="13"/>
  <c r="K12" i="13"/>
  <c r="L12" i="13"/>
  <c r="H13" i="13"/>
  <c r="I13" i="13"/>
  <c r="J13" i="13"/>
  <c r="K13" i="13"/>
  <c r="L13" i="13"/>
  <c r="H14" i="13"/>
  <c r="I14" i="13"/>
  <c r="J14" i="13"/>
  <c r="K14" i="13"/>
  <c r="L14" i="13"/>
  <c r="H15" i="13"/>
  <c r="I15" i="13"/>
  <c r="J15" i="13"/>
  <c r="K15" i="13"/>
  <c r="L15" i="13"/>
  <c r="H16" i="13"/>
  <c r="I16" i="13"/>
  <c r="J16" i="13"/>
  <c r="K16" i="13"/>
  <c r="L16" i="13"/>
  <c r="M16" i="13"/>
  <c r="H17" i="13"/>
  <c r="I17" i="13"/>
  <c r="J17" i="13"/>
  <c r="K17" i="13"/>
  <c r="L17" i="13"/>
  <c r="M17" i="13"/>
  <c r="H18" i="13"/>
  <c r="I18" i="13"/>
  <c r="J18" i="13"/>
  <c r="K18" i="13"/>
  <c r="L18" i="13"/>
  <c r="H19" i="13"/>
  <c r="I19" i="13"/>
  <c r="J19" i="13"/>
  <c r="K19" i="13"/>
  <c r="L19" i="13"/>
  <c r="M19" i="13"/>
  <c r="H20" i="13"/>
  <c r="I20" i="13"/>
  <c r="J20" i="13"/>
  <c r="K20" i="13"/>
  <c r="L20" i="13"/>
  <c r="H21" i="13"/>
  <c r="I21" i="13"/>
  <c r="J21" i="13"/>
  <c r="K21" i="13"/>
  <c r="L21" i="13"/>
  <c r="H22" i="13"/>
  <c r="I22" i="13"/>
  <c r="J22" i="13"/>
  <c r="K22" i="13"/>
  <c r="L22" i="13"/>
  <c r="H4" i="12"/>
  <c r="I4" i="12"/>
  <c r="J4" i="12"/>
  <c r="K4" i="12"/>
  <c r="L4" i="12"/>
  <c r="M4" i="12"/>
  <c r="H5" i="12"/>
  <c r="I5" i="12"/>
  <c r="J5" i="12"/>
  <c r="K5" i="12"/>
  <c r="L5" i="12"/>
  <c r="H6" i="12"/>
  <c r="I6" i="12"/>
  <c r="J6" i="12"/>
  <c r="K6" i="12"/>
  <c r="L6" i="12"/>
  <c r="M6" i="12"/>
  <c r="H7" i="12"/>
  <c r="I7" i="12"/>
  <c r="J7" i="12"/>
  <c r="K7" i="12"/>
  <c r="L7" i="12"/>
  <c r="H8" i="12"/>
  <c r="I8" i="12"/>
  <c r="J8" i="12"/>
  <c r="K8" i="12"/>
  <c r="L8" i="12"/>
  <c r="M8" i="12"/>
  <c r="H9" i="12"/>
  <c r="I9" i="12"/>
  <c r="J9" i="12"/>
  <c r="K9" i="12"/>
  <c r="L9" i="12"/>
  <c r="H10" i="12"/>
  <c r="I10" i="12"/>
  <c r="J10" i="12"/>
  <c r="K10" i="12"/>
  <c r="L10" i="12"/>
  <c r="H11" i="12"/>
  <c r="I11" i="12"/>
  <c r="J11" i="12"/>
  <c r="K11" i="12"/>
  <c r="L11" i="12"/>
  <c r="H12" i="12"/>
  <c r="I12" i="12"/>
  <c r="J12" i="12"/>
  <c r="K12" i="12"/>
  <c r="L12" i="12"/>
  <c r="H13" i="12"/>
  <c r="I13" i="12"/>
  <c r="J13" i="12"/>
  <c r="K13" i="12"/>
  <c r="L13" i="12"/>
  <c r="M13" i="12"/>
  <c r="H14" i="12"/>
  <c r="I14" i="12"/>
  <c r="J14" i="12"/>
  <c r="K14" i="12"/>
  <c r="L14" i="12"/>
  <c r="M14" i="12"/>
  <c r="H15" i="12"/>
  <c r="I15" i="12"/>
  <c r="J15" i="12"/>
  <c r="K15" i="12"/>
  <c r="L15" i="12"/>
  <c r="H16" i="12"/>
  <c r="I16" i="12"/>
  <c r="J16" i="12"/>
  <c r="K16" i="12"/>
  <c r="L16" i="12"/>
  <c r="M16" i="12"/>
  <c r="H17" i="12"/>
  <c r="I17" i="12"/>
  <c r="J17" i="12"/>
  <c r="K17" i="12"/>
  <c r="L17" i="12"/>
  <c r="H18" i="12"/>
  <c r="I18" i="12"/>
  <c r="J18" i="12"/>
  <c r="K18" i="12"/>
  <c r="L18" i="12"/>
  <c r="M18" i="12"/>
  <c r="H19" i="12"/>
  <c r="I19" i="12"/>
  <c r="J19" i="12"/>
  <c r="K19" i="12"/>
  <c r="L19" i="12"/>
  <c r="M4" i="1"/>
  <c r="M4" i="10" s="1"/>
  <c r="M5" i="1"/>
  <c r="M5" i="10" s="1"/>
  <c r="M6" i="1"/>
  <c r="M6" i="10" s="1"/>
  <c r="M7" i="1"/>
  <c r="M7" i="10" s="1"/>
  <c r="M8" i="1"/>
  <c r="M8" i="10" s="1"/>
  <c r="M9" i="1"/>
  <c r="M9" i="10" s="1"/>
  <c r="M10" i="1"/>
  <c r="M10" i="10" s="1"/>
  <c r="M11" i="1"/>
  <c r="M11" i="10" s="1"/>
  <c r="M12" i="1"/>
  <c r="M12" i="10" s="1"/>
  <c r="M13" i="1"/>
  <c r="M13" i="10" s="1"/>
  <c r="M14" i="1"/>
  <c r="M14" i="10" s="1"/>
  <c r="M15" i="1"/>
  <c r="M15" i="10" s="1"/>
  <c r="M16" i="1"/>
  <c r="M16" i="10" s="1"/>
  <c r="M17" i="1"/>
  <c r="M17" i="10" s="1"/>
  <c r="M18" i="1"/>
  <c r="M18" i="10" s="1"/>
  <c r="M19" i="1"/>
  <c r="M19" i="10" s="1"/>
  <c r="M15" i="13" l="1"/>
  <c r="M13" i="13"/>
  <c r="M12" i="12"/>
  <c r="M10" i="12"/>
  <c r="M18" i="13"/>
  <c r="M14" i="13"/>
  <c r="M12" i="13"/>
  <c r="M10" i="13"/>
  <c r="M8" i="13"/>
  <c r="M19" i="12"/>
  <c r="M17" i="12"/>
  <c r="M15" i="12"/>
  <c r="M11" i="12"/>
  <c r="M9" i="12"/>
  <c r="M7" i="12"/>
  <c r="M5" i="12"/>
  <c r="H24" i="13"/>
  <c r="I24" i="13"/>
  <c r="J24" i="13"/>
  <c r="K24" i="13"/>
  <c r="L24" i="13"/>
  <c r="N24" i="13"/>
  <c r="O24" i="13"/>
  <c r="P24" i="13"/>
  <c r="Q24" i="13"/>
  <c r="R24" i="13"/>
  <c r="H25" i="13"/>
  <c r="I25" i="13"/>
  <c r="J25" i="13"/>
  <c r="K25" i="13"/>
  <c r="L25" i="13"/>
  <c r="N25" i="13"/>
  <c r="O25" i="13"/>
  <c r="P25" i="13"/>
  <c r="Q25" i="13"/>
  <c r="R25" i="13"/>
  <c r="H26" i="13"/>
  <c r="I26" i="13"/>
  <c r="J26" i="13"/>
  <c r="K26" i="13"/>
  <c r="L26" i="13"/>
  <c r="N26" i="13"/>
  <c r="O26" i="13"/>
  <c r="P26" i="13"/>
  <c r="Q26" i="13"/>
  <c r="R26" i="13"/>
  <c r="H27" i="13"/>
  <c r="I27" i="13"/>
  <c r="J27" i="13"/>
  <c r="K27" i="13"/>
  <c r="L27" i="13"/>
  <c r="N27" i="13"/>
  <c r="O27" i="13"/>
  <c r="P27" i="13"/>
  <c r="Q27" i="13"/>
  <c r="R27" i="13"/>
  <c r="H28" i="13"/>
  <c r="I28" i="13"/>
  <c r="J28" i="13"/>
  <c r="K28" i="13"/>
  <c r="L28" i="13"/>
  <c r="N28" i="13"/>
  <c r="O28" i="13"/>
  <c r="P28" i="13"/>
  <c r="Q28" i="13"/>
  <c r="R28" i="13"/>
  <c r="H29" i="13"/>
  <c r="I29" i="13"/>
  <c r="J29" i="13"/>
  <c r="K29" i="13"/>
  <c r="L29" i="13"/>
  <c r="N29" i="13"/>
  <c r="O29" i="13"/>
  <c r="P29" i="13"/>
  <c r="Q29" i="13"/>
  <c r="R29" i="13"/>
  <c r="H30" i="13"/>
  <c r="I30" i="13"/>
  <c r="J30" i="13"/>
  <c r="K30" i="13"/>
  <c r="L30" i="13"/>
  <c r="N30" i="13"/>
  <c r="O30" i="13"/>
  <c r="P30" i="13"/>
  <c r="Q30" i="13"/>
  <c r="R30" i="13"/>
  <c r="H31" i="13"/>
  <c r="I31" i="13"/>
  <c r="J31" i="13"/>
  <c r="K31" i="13"/>
  <c r="L31" i="13"/>
  <c r="N31" i="13"/>
  <c r="O31" i="13"/>
  <c r="P31" i="13"/>
  <c r="Q31" i="13"/>
  <c r="R31" i="13"/>
  <c r="H32" i="13"/>
  <c r="I32" i="13"/>
  <c r="J32" i="13"/>
  <c r="K32" i="13"/>
  <c r="L32" i="13"/>
  <c r="N32" i="13"/>
  <c r="O32" i="13"/>
  <c r="P32" i="13"/>
  <c r="Q32" i="13"/>
  <c r="R32" i="13"/>
  <c r="H33" i="13"/>
  <c r="I33" i="13"/>
  <c r="J33" i="13"/>
  <c r="K33" i="13"/>
  <c r="L33" i="13"/>
  <c r="N33" i="13"/>
  <c r="O33" i="13"/>
  <c r="P33" i="13"/>
  <c r="Q33" i="13"/>
  <c r="R33" i="13"/>
  <c r="H34" i="13"/>
  <c r="I34" i="13"/>
  <c r="J34" i="13"/>
  <c r="K34" i="13"/>
  <c r="L34" i="13"/>
  <c r="N34" i="13"/>
  <c r="O34" i="13"/>
  <c r="P34" i="13"/>
  <c r="Q34" i="13"/>
  <c r="R34" i="13"/>
  <c r="H35" i="13"/>
  <c r="I35" i="13"/>
  <c r="J35" i="13"/>
  <c r="K35" i="13"/>
  <c r="L35" i="13"/>
  <c r="N35" i="13"/>
  <c r="O35" i="13"/>
  <c r="P35" i="13"/>
  <c r="Q35" i="13"/>
  <c r="R35" i="13"/>
  <c r="H36" i="13"/>
  <c r="I36" i="13"/>
  <c r="J36" i="13"/>
  <c r="K36" i="13"/>
  <c r="L36" i="13"/>
  <c r="N36" i="13"/>
  <c r="O36" i="13"/>
  <c r="P36" i="13"/>
  <c r="Q36" i="13"/>
  <c r="R36" i="13"/>
  <c r="H37" i="13"/>
  <c r="I37" i="13"/>
  <c r="J37" i="13"/>
  <c r="K37" i="13"/>
  <c r="L37" i="13"/>
  <c r="N37" i="13"/>
  <c r="O37" i="13"/>
  <c r="P37" i="13"/>
  <c r="Q37" i="13"/>
  <c r="R37" i="13"/>
  <c r="H38" i="13"/>
  <c r="I38" i="13"/>
  <c r="J38" i="13"/>
  <c r="K38" i="13"/>
  <c r="L38" i="13"/>
  <c r="N38" i="13"/>
  <c r="O38" i="13"/>
  <c r="P38" i="13"/>
  <c r="Q38" i="13"/>
  <c r="R38" i="13"/>
  <c r="H39" i="13"/>
  <c r="I39" i="13"/>
  <c r="J39" i="13"/>
  <c r="K39" i="13"/>
  <c r="L39" i="13"/>
  <c r="N39" i="13"/>
  <c r="O39" i="13"/>
  <c r="P39" i="13"/>
  <c r="Q39" i="13"/>
  <c r="R39" i="13"/>
  <c r="H40" i="13"/>
  <c r="I40" i="13"/>
  <c r="J40" i="13"/>
  <c r="K40" i="13"/>
  <c r="L40" i="13"/>
  <c r="N40" i="13"/>
  <c r="O40" i="13"/>
  <c r="P40" i="13"/>
  <c r="Q40" i="13"/>
  <c r="R40" i="13"/>
  <c r="H41" i="13"/>
  <c r="I41" i="13"/>
  <c r="J41" i="13"/>
  <c r="K41" i="13"/>
  <c r="L41" i="13"/>
  <c r="N41" i="13"/>
  <c r="O41" i="13"/>
  <c r="P41" i="13"/>
  <c r="Q41" i="13"/>
  <c r="R41" i="13"/>
  <c r="H42" i="13"/>
  <c r="I42" i="13"/>
  <c r="J42" i="13"/>
  <c r="K42" i="13"/>
  <c r="L42" i="13"/>
  <c r="N42" i="13"/>
  <c r="O42" i="13"/>
  <c r="P42" i="13"/>
  <c r="Q42" i="13"/>
  <c r="R42" i="13"/>
  <c r="H43" i="13"/>
  <c r="I43" i="13"/>
  <c r="J43" i="13"/>
  <c r="K43" i="13"/>
  <c r="L43" i="13"/>
  <c r="N43" i="13"/>
  <c r="O43" i="13"/>
  <c r="P43" i="13"/>
  <c r="Q43" i="13"/>
  <c r="R43" i="13"/>
  <c r="H44" i="13"/>
  <c r="I44" i="13"/>
  <c r="J44" i="13"/>
  <c r="K44" i="13"/>
  <c r="L44" i="13"/>
  <c r="N44" i="13"/>
  <c r="O44" i="13"/>
  <c r="P44" i="13"/>
  <c r="Q44" i="13"/>
  <c r="R44" i="13"/>
  <c r="H45" i="13"/>
  <c r="I45" i="13"/>
  <c r="J45" i="13"/>
  <c r="K45" i="13"/>
  <c r="L45" i="13"/>
  <c r="N45" i="13"/>
  <c r="O45" i="13"/>
  <c r="P45" i="13"/>
  <c r="Q45" i="13"/>
  <c r="R45" i="13"/>
  <c r="H46" i="13"/>
  <c r="I46" i="13"/>
  <c r="J46" i="13"/>
  <c r="K46" i="13"/>
  <c r="L46" i="13"/>
  <c r="N46" i="13"/>
  <c r="O46" i="13"/>
  <c r="P46" i="13"/>
  <c r="Q46" i="13"/>
  <c r="R46" i="13"/>
  <c r="H47" i="13"/>
  <c r="I47" i="13"/>
  <c r="J47" i="13"/>
  <c r="K47" i="13"/>
  <c r="L47" i="13"/>
  <c r="N47" i="13"/>
  <c r="O47" i="13"/>
  <c r="P47" i="13"/>
  <c r="Q47" i="13"/>
  <c r="R47" i="13"/>
  <c r="H48" i="13"/>
  <c r="I48" i="13"/>
  <c r="J48" i="13"/>
  <c r="K48" i="13"/>
  <c r="L48" i="13"/>
  <c r="N48" i="13"/>
  <c r="O48" i="13"/>
  <c r="P48" i="13"/>
  <c r="Q48" i="13"/>
  <c r="R48" i="13"/>
  <c r="H49" i="13"/>
  <c r="I49" i="13"/>
  <c r="J49" i="13"/>
  <c r="K49" i="13"/>
  <c r="L49" i="13"/>
  <c r="N49" i="13"/>
  <c r="O49" i="13"/>
  <c r="P49" i="13"/>
  <c r="Q49" i="13"/>
  <c r="R49" i="13"/>
  <c r="H50" i="13"/>
  <c r="I50" i="13"/>
  <c r="J50" i="13"/>
  <c r="K50" i="13"/>
  <c r="L50" i="13"/>
  <c r="N50" i="13"/>
  <c r="O50" i="13"/>
  <c r="P50" i="13"/>
  <c r="Q50" i="13"/>
  <c r="R50" i="13"/>
  <c r="H51" i="13"/>
  <c r="I51" i="13"/>
  <c r="J51" i="13"/>
  <c r="K51" i="13"/>
  <c r="L51" i="13"/>
  <c r="N51" i="13"/>
  <c r="O51" i="13"/>
  <c r="P51" i="13"/>
  <c r="Q51" i="13"/>
  <c r="R51" i="13"/>
  <c r="H52" i="13"/>
  <c r="I52" i="13"/>
  <c r="J52" i="13"/>
  <c r="K52" i="13"/>
  <c r="L52" i="13"/>
  <c r="N52" i="13"/>
  <c r="O52" i="13"/>
  <c r="P52" i="13"/>
  <c r="Q52" i="13"/>
  <c r="R52" i="13"/>
  <c r="H53" i="13"/>
  <c r="I53" i="13"/>
  <c r="J53" i="13"/>
  <c r="K53" i="13"/>
  <c r="L53" i="13"/>
  <c r="N53" i="13"/>
  <c r="O53" i="13"/>
  <c r="P53" i="13"/>
  <c r="Q53" i="13"/>
  <c r="R53" i="13"/>
  <c r="H54" i="13"/>
  <c r="I54" i="13"/>
  <c r="J54" i="13"/>
  <c r="K54" i="13"/>
  <c r="L54" i="13"/>
  <c r="N54" i="13"/>
  <c r="O54" i="13"/>
  <c r="P54" i="13"/>
  <c r="Q54" i="13"/>
  <c r="R54" i="13"/>
  <c r="H55" i="13"/>
  <c r="I55" i="13"/>
  <c r="J55" i="13"/>
  <c r="K55" i="13"/>
  <c r="L55" i="13"/>
  <c r="N55" i="13"/>
  <c r="O55" i="13"/>
  <c r="P55" i="13"/>
  <c r="Q55" i="13"/>
  <c r="R55" i="13"/>
  <c r="H56" i="13"/>
  <c r="I56" i="13"/>
  <c r="J56" i="13"/>
  <c r="K56" i="13"/>
  <c r="L56" i="13"/>
  <c r="N56" i="13"/>
  <c r="O56" i="13"/>
  <c r="P56" i="13"/>
  <c r="Q56" i="13"/>
  <c r="R56" i="13"/>
  <c r="H57" i="13"/>
  <c r="I57" i="13"/>
  <c r="J57" i="13"/>
  <c r="K57" i="13"/>
  <c r="L57" i="13"/>
  <c r="N57" i="13"/>
  <c r="O57" i="13"/>
  <c r="P57" i="13"/>
  <c r="Q57" i="13"/>
  <c r="R57" i="13"/>
  <c r="H58" i="13"/>
  <c r="I58" i="13"/>
  <c r="J58" i="13"/>
  <c r="K58" i="13"/>
  <c r="L58" i="13"/>
  <c r="N58" i="13"/>
  <c r="O58" i="13"/>
  <c r="P58" i="13"/>
  <c r="Q58" i="13"/>
  <c r="R58" i="13"/>
  <c r="H59" i="13"/>
  <c r="I59" i="13"/>
  <c r="J59" i="13"/>
  <c r="K59" i="13"/>
  <c r="L59" i="13"/>
  <c r="N59" i="13"/>
  <c r="O59" i="13"/>
  <c r="P59" i="13"/>
  <c r="Q59" i="13"/>
  <c r="R59" i="13"/>
  <c r="H60" i="13"/>
  <c r="I60" i="13"/>
  <c r="J60" i="13"/>
  <c r="K60" i="13"/>
  <c r="L60" i="13"/>
  <c r="N60" i="13"/>
  <c r="O60" i="13"/>
  <c r="P60" i="13"/>
  <c r="Q60" i="13"/>
  <c r="R60" i="13"/>
  <c r="H61" i="13"/>
  <c r="I61" i="13"/>
  <c r="J61" i="13"/>
  <c r="K61" i="13"/>
  <c r="L61" i="13"/>
  <c r="N61" i="13"/>
  <c r="O61" i="13"/>
  <c r="P61" i="13"/>
  <c r="Q61" i="13"/>
  <c r="R61" i="13"/>
  <c r="H62" i="13"/>
  <c r="I62" i="13"/>
  <c r="J62" i="13"/>
  <c r="K62" i="13"/>
  <c r="L62" i="13"/>
  <c r="N62" i="13"/>
  <c r="O62" i="13"/>
  <c r="P62" i="13"/>
  <c r="Q62" i="13"/>
  <c r="R62" i="13"/>
  <c r="H63" i="13"/>
  <c r="I63" i="13"/>
  <c r="J63" i="13"/>
  <c r="K63" i="13"/>
  <c r="L63" i="13"/>
  <c r="N63" i="13"/>
  <c r="O63" i="13"/>
  <c r="P63" i="13"/>
  <c r="Q63" i="13"/>
  <c r="R63" i="13"/>
  <c r="H64" i="13"/>
  <c r="I64" i="13"/>
  <c r="J64" i="13"/>
  <c r="K64" i="13"/>
  <c r="L64" i="13"/>
  <c r="N64" i="13"/>
  <c r="O64" i="13"/>
  <c r="P64" i="13"/>
  <c r="Q64" i="13"/>
  <c r="R64" i="13"/>
  <c r="H65" i="13"/>
  <c r="I65" i="13"/>
  <c r="J65" i="13"/>
  <c r="K65" i="13"/>
  <c r="L65" i="13"/>
  <c r="N65" i="13"/>
  <c r="O65" i="13"/>
  <c r="P65" i="13"/>
  <c r="Q65" i="13"/>
  <c r="R65" i="13"/>
  <c r="H66" i="13"/>
  <c r="I66" i="13"/>
  <c r="J66" i="13"/>
  <c r="K66" i="13"/>
  <c r="L66" i="13"/>
  <c r="N66" i="13"/>
  <c r="O66" i="13"/>
  <c r="P66" i="13"/>
  <c r="Q66" i="13"/>
  <c r="R66" i="13"/>
  <c r="H67" i="13"/>
  <c r="I67" i="13"/>
  <c r="J67" i="13"/>
  <c r="K67" i="13"/>
  <c r="L67" i="13"/>
  <c r="N67" i="13"/>
  <c r="O67" i="13"/>
  <c r="P67" i="13"/>
  <c r="Q67" i="13"/>
  <c r="R67" i="13"/>
  <c r="H68" i="13"/>
  <c r="I68" i="13"/>
  <c r="J68" i="13"/>
  <c r="K68" i="13"/>
  <c r="L68" i="13"/>
  <c r="N68" i="13"/>
  <c r="O68" i="13"/>
  <c r="P68" i="13"/>
  <c r="Q68" i="13"/>
  <c r="R68" i="13"/>
  <c r="H69" i="13"/>
  <c r="I69" i="13"/>
  <c r="J69" i="13"/>
  <c r="K69" i="13"/>
  <c r="L69" i="13"/>
  <c r="N69" i="13"/>
  <c r="O69" i="13"/>
  <c r="P69" i="13"/>
  <c r="Q69" i="13"/>
  <c r="R69" i="13"/>
  <c r="H70" i="13"/>
  <c r="I70" i="13"/>
  <c r="J70" i="13"/>
  <c r="K70" i="13"/>
  <c r="L70" i="13"/>
  <c r="N70" i="13"/>
  <c r="O70" i="13"/>
  <c r="P70" i="13"/>
  <c r="Q70" i="13"/>
  <c r="R70" i="13"/>
  <c r="H71" i="13"/>
  <c r="I71" i="13"/>
  <c r="J71" i="13"/>
  <c r="K71" i="13"/>
  <c r="L71" i="13"/>
  <c r="N71" i="13"/>
  <c r="O71" i="13"/>
  <c r="P71" i="13"/>
  <c r="Q71" i="13"/>
  <c r="R71" i="13"/>
  <c r="H72" i="13"/>
  <c r="I72" i="13"/>
  <c r="J72" i="13"/>
  <c r="K72" i="13"/>
  <c r="L72" i="13"/>
  <c r="N72" i="13"/>
  <c r="O72" i="13"/>
  <c r="P72" i="13"/>
  <c r="Q72" i="13"/>
  <c r="R72" i="13"/>
  <c r="H73" i="13"/>
  <c r="I73" i="13"/>
  <c r="J73" i="13"/>
  <c r="K73" i="13"/>
  <c r="L73" i="13"/>
  <c r="N73" i="13"/>
  <c r="O73" i="13"/>
  <c r="P73" i="13"/>
  <c r="Q73" i="13"/>
  <c r="R73" i="13"/>
  <c r="H74" i="13"/>
  <c r="I74" i="13"/>
  <c r="J74" i="13"/>
  <c r="K74" i="13"/>
  <c r="L74" i="13"/>
  <c r="N74" i="13"/>
  <c r="O74" i="13"/>
  <c r="P74" i="13"/>
  <c r="Q74" i="13"/>
  <c r="R74" i="13"/>
  <c r="H75" i="13"/>
  <c r="I75" i="13"/>
  <c r="J75" i="13"/>
  <c r="K75" i="13"/>
  <c r="L75" i="13"/>
  <c r="N75" i="13"/>
  <c r="O75" i="13"/>
  <c r="P75" i="13"/>
  <c r="Q75" i="13"/>
  <c r="R75" i="13"/>
  <c r="H76" i="13"/>
  <c r="I76" i="13"/>
  <c r="J76" i="13"/>
  <c r="K76" i="13"/>
  <c r="L76" i="13"/>
  <c r="N76" i="13"/>
  <c r="O76" i="13"/>
  <c r="P76" i="13"/>
  <c r="Q76" i="13"/>
  <c r="R76" i="13"/>
  <c r="H77" i="13"/>
  <c r="I77" i="13"/>
  <c r="J77" i="13"/>
  <c r="K77" i="13"/>
  <c r="L77" i="13"/>
  <c r="N77" i="13"/>
  <c r="O77" i="13"/>
  <c r="P77" i="13"/>
  <c r="Q77" i="13"/>
  <c r="R77" i="13"/>
  <c r="H78" i="13"/>
  <c r="I78" i="13"/>
  <c r="J78" i="13"/>
  <c r="K78" i="13"/>
  <c r="L78" i="13"/>
  <c r="N78" i="13"/>
  <c r="O78" i="13"/>
  <c r="P78" i="13"/>
  <c r="Q78" i="13"/>
  <c r="R78" i="13"/>
  <c r="H79" i="13"/>
  <c r="I79" i="13"/>
  <c r="J79" i="13"/>
  <c r="K79" i="13"/>
  <c r="L79" i="13"/>
  <c r="N79" i="13"/>
  <c r="O79" i="13"/>
  <c r="P79" i="13"/>
  <c r="Q79" i="13"/>
  <c r="R79" i="13"/>
  <c r="H23" i="13"/>
  <c r="I23" i="13"/>
  <c r="J23" i="13"/>
  <c r="K23" i="13"/>
  <c r="L23" i="13"/>
  <c r="N23" i="13"/>
  <c r="O23" i="13"/>
  <c r="P23" i="13"/>
  <c r="Q23" i="13"/>
  <c r="R23" i="13"/>
  <c r="B8" i="13"/>
  <c r="C8" i="13"/>
  <c r="D8" i="13"/>
  <c r="E8" i="13"/>
  <c r="F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6" i="13"/>
  <c r="C26" i="13"/>
  <c r="D26" i="13"/>
  <c r="E26" i="13"/>
  <c r="F26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B48" i="13"/>
  <c r="C48" i="13"/>
  <c r="D48" i="13"/>
  <c r="E48" i="13"/>
  <c r="F48" i="13"/>
  <c r="B49" i="13"/>
  <c r="C49" i="13"/>
  <c r="D49" i="13"/>
  <c r="E49" i="13"/>
  <c r="F49" i="13"/>
  <c r="B50" i="13"/>
  <c r="C50" i="13"/>
  <c r="D50" i="13"/>
  <c r="E50" i="13"/>
  <c r="F50" i="13"/>
  <c r="B51" i="13"/>
  <c r="C51" i="13"/>
  <c r="D51" i="13"/>
  <c r="E51" i="13"/>
  <c r="F51" i="13"/>
  <c r="B52" i="13"/>
  <c r="C52" i="13"/>
  <c r="D52" i="13"/>
  <c r="E52" i="13"/>
  <c r="F52" i="13"/>
  <c r="B53" i="13"/>
  <c r="C53" i="13"/>
  <c r="D53" i="13"/>
  <c r="E53" i="13"/>
  <c r="F53" i="13"/>
  <c r="B54" i="13"/>
  <c r="C54" i="13"/>
  <c r="D54" i="13"/>
  <c r="E54" i="13"/>
  <c r="F54" i="13"/>
  <c r="B55" i="13"/>
  <c r="C55" i="13"/>
  <c r="D55" i="13"/>
  <c r="E55" i="13"/>
  <c r="F55" i="13"/>
  <c r="B56" i="13"/>
  <c r="C56" i="13"/>
  <c r="D56" i="13"/>
  <c r="E56" i="13"/>
  <c r="F56" i="13"/>
  <c r="B57" i="13"/>
  <c r="C57" i="13"/>
  <c r="D57" i="13"/>
  <c r="E57" i="13"/>
  <c r="F57" i="13"/>
  <c r="B58" i="13"/>
  <c r="C58" i="13"/>
  <c r="D58" i="13"/>
  <c r="E58" i="13"/>
  <c r="F58" i="13"/>
  <c r="B59" i="13"/>
  <c r="C59" i="13"/>
  <c r="D59" i="13"/>
  <c r="E59" i="13"/>
  <c r="F59" i="13"/>
  <c r="B60" i="13"/>
  <c r="C60" i="13"/>
  <c r="D60" i="13"/>
  <c r="E60" i="13"/>
  <c r="F60" i="13"/>
  <c r="B61" i="13"/>
  <c r="C61" i="13"/>
  <c r="D61" i="13"/>
  <c r="E61" i="13"/>
  <c r="F61" i="13"/>
  <c r="B62" i="13"/>
  <c r="C62" i="13"/>
  <c r="D62" i="13"/>
  <c r="E62" i="13"/>
  <c r="F62" i="13"/>
  <c r="B63" i="13"/>
  <c r="C63" i="13"/>
  <c r="D63" i="13"/>
  <c r="E63" i="13"/>
  <c r="F63" i="13"/>
  <c r="B64" i="13"/>
  <c r="C64" i="13"/>
  <c r="D64" i="13"/>
  <c r="E64" i="13"/>
  <c r="F64" i="13"/>
  <c r="B65" i="13"/>
  <c r="C65" i="13"/>
  <c r="D65" i="13"/>
  <c r="E65" i="13"/>
  <c r="F65" i="13"/>
  <c r="B66" i="13"/>
  <c r="C66" i="13"/>
  <c r="D66" i="13"/>
  <c r="E66" i="13"/>
  <c r="F66" i="13"/>
  <c r="B67" i="13"/>
  <c r="C67" i="13"/>
  <c r="D67" i="13"/>
  <c r="E67" i="13"/>
  <c r="F67" i="13"/>
  <c r="B68" i="13"/>
  <c r="C68" i="13"/>
  <c r="D68" i="13"/>
  <c r="E68" i="13"/>
  <c r="F68" i="13"/>
  <c r="B69" i="13"/>
  <c r="C69" i="13"/>
  <c r="D69" i="13"/>
  <c r="E69" i="13"/>
  <c r="F69" i="13"/>
  <c r="B70" i="13"/>
  <c r="C70" i="13"/>
  <c r="D70" i="13"/>
  <c r="E70" i="13"/>
  <c r="F70" i="13"/>
  <c r="B71" i="13"/>
  <c r="C71" i="13"/>
  <c r="D71" i="13"/>
  <c r="E71" i="13"/>
  <c r="F71" i="13"/>
  <c r="B72" i="13"/>
  <c r="C72" i="13"/>
  <c r="D72" i="13"/>
  <c r="E72" i="13"/>
  <c r="F72" i="13"/>
  <c r="B73" i="13"/>
  <c r="C73" i="13"/>
  <c r="D73" i="13"/>
  <c r="E73" i="13"/>
  <c r="F73" i="13"/>
  <c r="B74" i="13"/>
  <c r="C74" i="13"/>
  <c r="D74" i="13"/>
  <c r="E74" i="13"/>
  <c r="F74" i="13"/>
  <c r="B75" i="13"/>
  <c r="C75" i="13"/>
  <c r="D75" i="13"/>
  <c r="E75" i="13"/>
  <c r="F75" i="13"/>
  <c r="B76" i="13"/>
  <c r="C76" i="13"/>
  <c r="D76" i="13"/>
  <c r="E76" i="13"/>
  <c r="F76" i="13"/>
  <c r="B77" i="13"/>
  <c r="C77" i="13"/>
  <c r="D77" i="13"/>
  <c r="E77" i="13"/>
  <c r="F77" i="13"/>
  <c r="B78" i="13"/>
  <c r="C78" i="13"/>
  <c r="D78" i="13"/>
  <c r="E78" i="13"/>
  <c r="F78" i="13"/>
  <c r="B79" i="13"/>
  <c r="C79" i="13"/>
  <c r="D79" i="13"/>
  <c r="E79" i="13"/>
  <c r="F79" i="13"/>
  <c r="C7" i="13"/>
  <c r="D7" i="13"/>
  <c r="E7" i="13"/>
  <c r="F7" i="13"/>
  <c r="B7" i="13"/>
  <c r="H21" i="12"/>
  <c r="I21" i="12"/>
  <c r="J21" i="12"/>
  <c r="K21" i="12"/>
  <c r="L21" i="12"/>
  <c r="N21" i="12"/>
  <c r="O21" i="12"/>
  <c r="P21" i="12"/>
  <c r="Q21" i="12"/>
  <c r="R21" i="12"/>
  <c r="H22" i="12"/>
  <c r="I22" i="12"/>
  <c r="J22" i="12"/>
  <c r="K22" i="12"/>
  <c r="L22" i="12"/>
  <c r="N22" i="12"/>
  <c r="O22" i="12"/>
  <c r="P22" i="12"/>
  <c r="Q22" i="12"/>
  <c r="R22" i="12"/>
  <c r="H23" i="12"/>
  <c r="I23" i="12"/>
  <c r="J23" i="12"/>
  <c r="K23" i="12"/>
  <c r="L23" i="12"/>
  <c r="N23" i="12"/>
  <c r="O23" i="12"/>
  <c r="P23" i="12"/>
  <c r="Q23" i="12"/>
  <c r="R23" i="12"/>
  <c r="H24" i="12"/>
  <c r="I24" i="12"/>
  <c r="J24" i="12"/>
  <c r="K24" i="12"/>
  <c r="L24" i="12"/>
  <c r="N24" i="12"/>
  <c r="O24" i="12"/>
  <c r="P24" i="12"/>
  <c r="Q24" i="12"/>
  <c r="R24" i="12"/>
  <c r="H25" i="12"/>
  <c r="I25" i="12"/>
  <c r="J25" i="12"/>
  <c r="K25" i="12"/>
  <c r="L25" i="12"/>
  <c r="N25" i="12"/>
  <c r="O25" i="12"/>
  <c r="P25" i="12"/>
  <c r="Q25" i="12"/>
  <c r="R25" i="12"/>
  <c r="H26" i="12"/>
  <c r="I26" i="12"/>
  <c r="J26" i="12"/>
  <c r="K26" i="12"/>
  <c r="L26" i="12"/>
  <c r="N26" i="12"/>
  <c r="O26" i="12"/>
  <c r="P26" i="12"/>
  <c r="Q26" i="12"/>
  <c r="R26" i="12"/>
  <c r="H27" i="12"/>
  <c r="I27" i="12"/>
  <c r="J27" i="12"/>
  <c r="K27" i="12"/>
  <c r="L27" i="12"/>
  <c r="N27" i="12"/>
  <c r="O27" i="12"/>
  <c r="P27" i="12"/>
  <c r="Q27" i="12"/>
  <c r="R27" i="12"/>
  <c r="H28" i="12"/>
  <c r="I28" i="12"/>
  <c r="J28" i="12"/>
  <c r="K28" i="12"/>
  <c r="L28" i="12"/>
  <c r="N28" i="12"/>
  <c r="O28" i="12"/>
  <c r="P28" i="12"/>
  <c r="Q28" i="12"/>
  <c r="R28" i="12"/>
  <c r="H29" i="12"/>
  <c r="I29" i="12"/>
  <c r="J29" i="12"/>
  <c r="K29" i="12"/>
  <c r="L29" i="12"/>
  <c r="N29" i="12"/>
  <c r="O29" i="12"/>
  <c r="P29" i="12"/>
  <c r="Q29" i="12"/>
  <c r="R29" i="12"/>
  <c r="H30" i="12"/>
  <c r="I30" i="12"/>
  <c r="J30" i="12"/>
  <c r="K30" i="12"/>
  <c r="L30" i="12"/>
  <c r="N30" i="12"/>
  <c r="O30" i="12"/>
  <c r="P30" i="12"/>
  <c r="Q30" i="12"/>
  <c r="R30" i="12"/>
  <c r="H31" i="12"/>
  <c r="I31" i="12"/>
  <c r="J31" i="12"/>
  <c r="K31" i="12"/>
  <c r="L31" i="12"/>
  <c r="N31" i="12"/>
  <c r="O31" i="12"/>
  <c r="P31" i="12"/>
  <c r="Q31" i="12"/>
  <c r="R31" i="12"/>
  <c r="H32" i="12"/>
  <c r="I32" i="12"/>
  <c r="J32" i="12"/>
  <c r="K32" i="12"/>
  <c r="L32" i="12"/>
  <c r="N32" i="12"/>
  <c r="O32" i="12"/>
  <c r="P32" i="12"/>
  <c r="Q32" i="12"/>
  <c r="R32" i="12"/>
  <c r="H33" i="12"/>
  <c r="I33" i="12"/>
  <c r="J33" i="12"/>
  <c r="K33" i="12"/>
  <c r="L33" i="12"/>
  <c r="N33" i="12"/>
  <c r="O33" i="12"/>
  <c r="P33" i="12"/>
  <c r="Q33" i="12"/>
  <c r="R33" i="12"/>
  <c r="H34" i="12"/>
  <c r="I34" i="12"/>
  <c r="J34" i="12"/>
  <c r="K34" i="12"/>
  <c r="L34" i="12"/>
  <c r="N34" i="12"/>
  <c r="O34" i="12"/>
  <c r="P34" i="12"/>
  <c r="Q34" i="12"/>
  <c r="R34" i="12"/>
  <c r="H35" i="12"/>
  <c r="I35" i="12"/>
  <c r="J35" i="12"/>
  <c r="K35" i="12"/>
  <c r="L35" i="12"/>
  <c r="N35" i="12"/>
  <c r="O35" i="12"/>
  <c r="P35" i="12"/>
  <c r="Q35" i="12"/>
  <c r="R35" i="12"/>
  <c r="H36" i="12"/>
  <c r="I36" i="12"/>
  <c r="J36" i="12"/>
  <c r="K36" i="12"/>
  <c r="L36" i="12"/>
  <c r="N36" i="12"/>
  <c r="O36" i="12"/>
  <c r="P36" i="12"/>
  <c r="Q36" i="12"/>
  <c r="R36" i="12"/>
  <c r="H37" i="12"/>
  <c r="I37" i="12"/>
  <c r="J37" i="12"/>
  <c r="K37" i="12"/>
  <c r="L37" i="12"/>
  <c r="N37" i="12"/>
  <c r="O37" i="12"/>
  <c r="P37" i="12"/>
  <c r="Q37" i="12"/>
  <c r="R37" i="12"/>
  <c r="H38" i="12"/>
  <c r="I38" i="12"/>
  <c r="J38" i="12"/>
  <c r="K38" i="12"/>
  <c r="L38" i="12"/>
  <c r="N38" i="12"/>
  <c r="O38" i="12"/>
  <c r="P38" i="12"/>
  <c r="Q38" i="12"/>
  <c r="R38" i="12"/>
  <c r="H39" i="12"/>
  <c r="I39" i="12"/>
  <c r="J39" i="12"/>
  <c r="K39" i="12"/>
  <c r="L39" i="12"/>
  <c r="N39" i="12"/>
  <c r="O39" i="12"/>
  <c r="P39" i="12"/>
  <c r="Q39" i="12"/>
  <c r="R39" i="12"/>
  <c r="H40" i="12"/>
  <c r="I40" i="12"/>
  <c r="J40" i="12"/>
  <c r="K40" i="12"/>
  <c r="L40" i="12"/>
  <c r="N40" i="12"/>
  <c r="O40" i="12"/>
  <c r="P40" i="12"/>
  <c r="Q40" i="12"/>
  <c r="R40" i="12"/>
  <c r="H41" i="12"/>
  <c r="I41" i="12"/>
  <c r="J41" i="12"/>
  <c r="K41" i="12"/>
  <c r="L41" i="12"/>
  <c r="N41" i="12"/>
  <c r="O41" i="12"/>
  <c r="P41" i="12"/>
  <c r="Q41" i="12"/>
  <c r="R41" i="12"/>
  <c r="H42" i="12"/>
  <c r="I42" i="12"/>
  <c r="J42" i="12"/>
  <c r="K42" i="12"/>
  <c r="L42" i="12"/>
  <c r="N42" i="12"/>
  <c r="O42" i="12"/>
  <c r="P42" i="12"/>
  <c r="Q42" i="12"/>
  <c r="R42" i="12"/>
  <c r="H43" i="12"/>
  <c r="I43" i="12"/>
  <c r="J43" i="12"/>
  <c r="K43" i="12"/>
  <c r="L43" i="12"/>
  <c r="N43" i="12"/>
  <c r="O43" i="12"/>
  <c r="P43" i="12"/>
  <c r="Q43" i="12"/>
  <c r="R43" i="12"/>
  <c r="H44" i="12"/>
  <c r="I44" i="12"/>
  <c r="J44" i="12"/>
  <c r="K44" i="12"/>
  <c r="L44" i="12"/>
  <c r="N44" i="12"/>
  <c r="O44" i="12"/>
  <c r="P44" i="12"/>
  <c r="Q44" i="12"/>
  <c r="R44" i="12"/>
  <c r="H45" i="12"/>
  <c r="I45" i="12"/>
  <c r="J45" i="12"/>
  <c r="K45" i="12"/>
  <c r="L45" i="12"/>
  <c r="N45" i="12"/>
  <c r="O45" i="12"/>
  <c r="P45" i="12"/>
  <c r="Q45" i="12"/>
  <c r="R45" i="12"/>
  <c r="H46" i="12"/>
  <c r="I46" i="12"/>
  <c r="J46" i="12"/>
  <c r="K46" i="12"/>
  <c r="L46" i="12"/>
  <c r="N46" i="12"/>
  <c r="O46" i="12"/>
  <c r="P46" i="12"/>
  <c r="Q46" i="12"/>
  <c r="R46" i="12"/>
  <c r="H47" i="12"/>
  <c r="I47" i="12"/>
  <c r="J47" i="12"/>
  <c r="K47" i="12"/>
  <c r="L47" i="12"/>
  <c r="N47" i="12"/>
  <c r="O47" i="12"/>
  <c r="P47" i="12"/>
  <c r="Q47" i="12"/>
  <c r="R47" i="12"/>
  <c r="H48" i="12"/>
  <c r="I48" i="12"/>
  <c r="J48" i="12"/>
  <c r="K48" i="12"/>
  <c r="L48" i="12"/>
  <c r="N48" i="12"/>
  <c r="O48" i="12"/>
  <c r="P48" i="12"/>
  <c r="Q48" i="12"/>
  <c r="R48" i="12"/>
  <c r="H49" i="12"/>
  <c r="I49" i="12"/>
  <c r="J49" i="12"/>
  <c r="K49" i="12"/>
  <c r="L49" i="12"/>
  <c r="N49" i="12"/>
  <c r="O49" i="12"/>
  <c r="P49" i="12"/>
  <c r="Q49" i="12"/>
  <c r="R49" i="12"/>
  <c r="H50" i="12"/>
  <c r="I50" i="12"/>
  <c r="J50" i="12"/>
  <c r="K50" i="12"/>
  <c r="L50" i="12"/>
  <c r="N50" i="12"/>
  <c r="O50" i="12"/>
  <c r="P50" i="12"/>
  <c r="Q50" i="12"/>
  <c r="R50" i="12"/>
  <c r="H51" i="12"/>
  <c r="I51" i="12"/>
  <c r="J51" i="12"/>
  <c r="K51" i="12"/>
  <c r="L51" i="12"/>
  <c r="N51" i="12"/>
  <c r="O51" i="12"/>
  <c r="P51" i="12"/>
  <c r="Q51" i="12"/>
  <c r="R51" i="12"/>
  <c r="H52" i="12"/>
  <c r="I52" i="12"/>
  <c r="J52" i="12"/>
  <c r="K52" i="12"/>
  <c r="L52" i="12"/>
  <c r="N52" i="12"/>
  <c r="O52" i="12"/>
  <c r="P52" i="12"/>
  <c r="Q52" i="12"/>
  <c r="R52" i="12"/>
  <c r="H53" i="12"/>
  <c r="I53" i="12"/>
  <c r="J53" i="12"/>
  <c r="K53" i="12"/>
  <c r="L53" i="12"/>
  <c r="N53" i="12"/>
  <c r="O53" i="12"/>
  <c r="P53" i="12"/>
  <c r="Q53" i="12"/>
  <c r="R53" i="12"/>
  <c r="H54" i="12"/>
  <c r="I54" i="12"/>
  <c r="J54" i="12"/>
  <c r="K54" i="12"/>
  <c r="L54" i="12"/>
  <c r="N54" i="12"/>
  <c r="O54" i="12"/>
  <c r="P54" i="12"/>
  <c r="Q54" i="12"/>
  <c r="R54" i="12"/>
  <c r="H55" i="12"/>
  <c r="I55" i="12"/>
  <c r="J55" i="12"/>
  <c r="K55" i="12"/>
  <c r="L55" i="12"/>
  <c r="N55" i="12"/>
  <c r="O55" i="12"/>
  <c r="P55" i="12"/>
  <c r="Q55" i="12"/>
  <c r="R55" i="12"/>
  <c r="H56" i="12"/>
  <c r="I56" i="12"/>
  <c r="J56" i="12"/>
  <c r="K56" i="12"/>
  <c r="L56" i="12"/>
  <c r="N56" i="12"/>
  <c r="O56" i="12"/>
  <c r="P56" i="12"/>
  <c r="Q56" i="12"/>
  <c r="R56" i="12"/>
  <c r="H57" i="12"/>
  <c r="I57" i="12"/>
  <c r="J57" i="12"/>
  <c r="K57" i="12"/>
  <c r="L57" i="12"/>
  <c r="N57" i="12"/>
  <c r="O57" i="12"/>
  <c r="P57" i="12"/>
  <c r="Q57" i="12"/>
  <c r="R57" i="12"/>
  <c r="H58" i="12"/>
  <c r="I58" i="12"/>
  <c r="J58" i="12"/>
  <c r="K58" i="12"/>
  <c r="L58" i="12"/>
  <c r="N58" i="12"/>
  <c r="O58" i="12"/>
  <c r="P58" i="12"/>
  <c r="Q58" i="12"/>
  <c r="R58" i="12"/>
  <c r="H59" i="12"/>
  <c r="I59" i="12"/>
  <c r="J59" i="12"/>
  <c r="K59" i="12"/>
  <c r="L59" i="12"/>
  <c r="N59" i="12"/>
  <c r="O59" i="12"/>
  <c r="P59" i="12"/>
  <c r="Q59" i="12"/>
  <c r="R59" i="12"/>
  <c r="H60" i="12"/>
  <c r="I60" i="12"/>
  <c r="J60" i="12"/>
  <c r="K60" i="12"/>
  <c r="L60" i="12"/>
  <c r="N60" i="12"/>
  <c r="O60" i="12"/>
  <c r="P60" i="12"/>
  <c r="Q60" i="12"/>
  <c r="R60" i="12"/>
  <c r="S60" i="12"/>
  <c r="W60" i="12"/>
  <c r="X60" i="12"/>
  <c r="H61" i="12"/>
  <c r="I61" i="12"/>
  <c r="J61" i="12"/>
  <c r="K61" i="12"/>
  <c r="L61" i="12"/>
  <c r="N61" i="12"/>
  <c r="O61" i="12"/>
  <c r="P61" i="12"/>
  <c r="Q61" i="12"/>
  <c r="R61" i="12"/>
  <c r="H62" i="12"/>
  <c r="I62" i="12"/>
  <c r="J62" i="12"/>
  <c r="K62" i="12"/>
  <c r="L62" i="12"/>
  <c r="N62" i="12"/>
  <c r="O62" i="12"/>
  <c r="P62" i="12"/>
  <c r="Q62" i="12"/>
  <c r="R62" i="12"/>
  <c r="H63" i="12"/>
  <c r="I63" i="12"/>
  <c r="J63" i="12"/>
  <c r="K63" i="12"/>
  <c r="L63" i="12"/>
  <c r="N63" i="12"/>
  <c r="O63" i="12"/>
  <c r="P63" i="12"/>
  <c r="Q63" i="12"/>
  <c r="R63" i="12"/>
  <c r="H64" i="12"/>
  <c r="I64" i="12"/>
  <c r="J64" i="12"/>
  <c r="K64" i="12"/>
  <c r="L64" i="12"/>
  <c r="N64" i="12"/>
  <c r="O64" i="12"/>
  <c r="P64" i="12"/>
  <c r="Q64" i="12"/>
  <c r="R64" i="12"/>
  <c r="H65" i="12"/>
  <c r="I65" i="12"/>
  <c r="J65" i="12"/>
  <c r="K65" i="12"/>
  <c r="L65" i="12"/>
  <c r="N65" i="12"/>
  <c r="O65" i="12"/>
  <c r="P65" i="12"/>
  <c r="Q65" i="12"/>
  <c r="R65" i="12"/>
  <c r="H66" i="12"/>
  <c r="I66" i="12"/>
  <c r="J66" i="12"/>
  <c r="K66" i="12"/>
  <c r="L66" i="12"/>
  <c r="N66" i="12"/>
  <c r="O66" i="12"/>
  <c r="P66" i="12"/>
  <c r="Q66" i="12"/>
  <c r="R66" i="12"/>
  <c r="H67" i="12"/>
  <c r="I67" i="12"/>
  <c r="J67" i="12"/>
  <c r="K67" i="12"/>
  <c r="L67" i="12"/>
  <c r="N67" i="12"/>
  <c r="O67" i="12"/>
  <c r="P67" i="12"/>
  <c r="Q67" i="12"/>
  <c r="R67" i="12"/>
  <c r="H68" i="12"/>
  <c r="I68" i="12"/>
  <c r="J68" i="12"/>
  <c r="K68" i="12"/>
  <c r="L68" i="12"/>
  <c r="N68" i="12"/>
  <c r="O68" i="12"/>
  <c r="P68" i="12"/>
  <c r="Q68" i="12"/>
  <c r="R68" i="12"/>
  <c r="H69" i="12"/>
  <c r="I69" i="12"/>
  <c r="J69" i="12"/>
  <c r="K69" i="12"/>
  <c r="L69" i="12"/>
  <c r="N69" i="12"/>
  <c r="O69" i="12"/>
  <c r="P69" i="12"/>
  <c r="Q69" i="12"/>
  <c r="R69" i="12"/>
  <c r="H70" i="12"/>
  <c r="I70" i="12"/>
  <c r="J70" i="12"/>
  <c r="K70" i="12"/>
  <c r="L70" i="12"/>
  <c r="N70" i="12"/>
  <c r="O70" i="12"/>
  <c r="P70" i="12"/>
  <c r="Q70" i="12"/>
  <c r="R70" i="12"/>
  <c r="H71" i="12"/>
  <c r="I71" i="12"/>
  <c r="J71" i="12"/>
  <c r="K71" i="12"/>
  <c r="L71" i="12"/>
  <c r="N71" i="12"/>
  <c r="O71" i="12"/>
  <c r="P71" i="12"/>
  <c r="Q71" i="12"/>
  <c r="R71" i="12"/>
  <c r="H72" i="12"/>
  <c r="I72" i="12"/>
  <c r="J72" i="12"/>
  <c r="K72" i="12"/>
  <c r="L72" i="12"/>
  <c r="N72" i="12"/>
  <c r="O72" i="12"/>
  <c r="P72" i="12"/>
  <c r="Q72" i="12"/>
  <c r="R72" i="12"/>
  <c r="H73" i="12"/>
  <c r="I73" i="12"/>
  <c r="J73" i="12"/>
  <c r="K73" i="12"/>
  <c r="L73" i="12"/>
  <c r="N73" i="12"/>
  <c r="O73" i="12"/>
  <c r="P73" i="12"/>
  <c r="Q73" i="12"/>
  <c r="R73" i="12"/>
  <c r="H74" i="12"/>
  <c r="I74" i="12"/>
  <c r="J74" i="12"/>
  <c r="K74" i="12"/>
  <c r="L74" i="12"/>
  <c r="N74" i="12"/>
  <c r="O74" i="12"/>
  <c r="P74" i="12"/>
  <c r="Q74" i="12"/>
  <c r="R74" i="12"/>
  <c r="H75" i="12"/>
  <c r="I75" i="12"/>
  <c r="J75" i="12"/>
  <c r="K75" i="12"/>
  <c r="L75" i="12"/>
  <c r="N75" i="12"/>
  <c r="O75" i="12"/>
  <c r="P75" i="12"/>
  <c r="Q75" i="12"/>
  <c r="R75" i="12"/>
  <c r="H76" i="12"/>
  <c r="I76" i="12"/>
  <c r="J76" i="12"/>
  <c r="K76" i="12"/>
  <c r="L76" i="12"/>
  <c r="N76" i="12"/>
  <c r="O76" i="12"/>
  <c r="P76" i="12"/>
  <c r="Q76" i="12"/>
  <c r="R76" i="12"/>
  <c r="H77" i="12"/>
  <c r="I77" i="12"/>
  <c r="J77" i="12"/>
  <c r="K77" i="12"/>
  <c r="L77" i="12"/>
  <c r="N77" i="12"/>
  <c r="O77" i="12"/>
  <c r="P77" i="12"/>
  <c r="Q77" i="12"/>
  <c r="R77" i="12"/>
  <c r="H78" i="12"/>
  <c r="I78" i="12"/>
  <c r="J78" i="12"/>
  <c r="K78" i="12"/>
  <c r="L78" i="12"/>
  <c r="N78" i="12"/>
  <c r="O78" i="12"/>
  <c r="P78" i="12"/>
  <c r="Q78" i="12"/>
  <c r="R78" i="12"/>
  <c r="H79" i="12"/>
  <c r="I79" i="12"/>
  <c r="J79" i="12"/>
  <c r="K79" i="12"/>
  <c r="L79" i="12"/>
  <c r="N79" i="12"/>
  <c r="O79" i="12"/>
  <c r="P79" i="12"/>
  <c r="Q79" i="12"/>
  <c r="R79" i="12"/>
  <c r="H20" i="12"/>
  <c r="I20" i="12"/>
  <c r="J20" i="12"/>
  <c r="K20" i="12"/>
  <c r="L20" i="12"/>
  <c r="N20" i="12"/>
  <c r="O20" i="12"/>
  <c r="P20" i="12"/>
  <c r="Q20" i="12"/>
  <c r="R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5" i="12"/>
  <c r="C5" i="12"/>
  <c r="D5" i="12"/>
  <c r="E5" i="12"/>
  <c r="F5" i="12"/>
  <c r="B6" i="12"/>
  <c r="C6" i="12"/>
  <c r="D6" i="12"/>
  <c r="E6" i="12"/>
  <c r="F6" i="12"/>
  <c r="B7" i="12"/>
  <c r="C7" i="12"/>
  <c r="D7" i="12"/>
  <c r="E7" i="12"/>
  <c r="F7" i="12"/>
  <c r="B8" i="12"/>
  <c r="C8" i="12"/>
  <c r="D8" i="12"/>
  <c r="E8" i="12"/>
  <c r="F8" i="12"/>
  <c r="B9" i="12"/>
  <c r="C9" i="12"/>
  <c r="D9" i="12"/>
  <c r="E9" i="12"/>
  <c r="F9" i="12"/>
  <c r="B10" i="12"/>
  <c r="C10" i="12"/>
  <c r="D10" i="12"/>
  <c r="E10" i="12"/>
  <c r="F10" i="12"/>
  <c r="B11" i="12"/>
  <c r="C11" i="12"/>
  <c r="D11" i="12"/>
  <c r="E11" i="12"/>
  <c r="F11" i="12"/>
  <c r="B12" i="12"/>
  <c r="C12" i="12"/>
  <c r="D12" i="12"/>
  <c r="E12" i="12"/>
  <c r="F12" i="12"/>
  <c r="B13" i="12"/>
  <c r="C13" i="12"/>
  <c r="D13" i="12"/>
  <c r="E13" i="12"/>
  <c r="F13" i="12"/>
  <c r="B14" i="12"/>
  <c r="C14" i="12"/>
  <c r="D14" i="12"/>
  <c r="E14" i="12"/>
  <c r="F14" i="12"/>
  <c r="B15" i="12"/>
  <c r="C15" i="12"/>
  <c r="D15" i="12"/>
  <c r="E15" i="12"/>
  <c r="F15" i="12"/>
  <c r="B16" i="12"/>
  <c r="C16" i="12"/>
  <c r="D16" i="12"/>
  <c r="E16" i="12"/>
  <c r="F16" i="12"/>
  <c r="B17" i="12"/>
  <c r="C17" i="12"/>
  <c r="D17" i="12"/>
  <c r="E17" i="12"/>
  <c r="F17" i="12"/>
  <c r="B18" i="12"/>
  <c r="C18" i="12"/>
  <c r="D18" i="12"/>
  <c r="E18" i="12"/>
  <c r="F18" i="12"/>
  <c r="B19" i="12"/>
  <c r="C19" i="12"/>
  <c r="D19" i="12"/>
  <c r="E19" i="12"/>
  <c r="F19" i="12"/>
  <c r="B20" i="12"/>
  <c r="C20" i="12"/>
  <c r="D20" i="12"/>
  <c r="E20" i="12"/>
  <c r="F20" i="12"/>
  <c r="C4" i="12"/>
  <c r="D4" i="12"/>
  <c r="E4" i="12"/>
  <c r="F4" i="12"/>
  <c r="B4" i="12"/>
  <c r="S21" i="1"/>
  <c r="S21" i="10" s="1"/>
  <c r="S22" i="1"/>
  <c r="S22" i="10" s="1"/>
  <c r="S23" i="1"/>
  <c r="S23" i="10" s="1"/>
  <c r="S24" i="1"/>
  <c r="S24" i="10" s="1"/>
  <c r="S25" i="1"/>
  <c r="S25" i="10" s="1"/>
  <c r="S26" i="1"/>
  <c r="S26" i="10" s="1"/>
  <c r="S27" i="1"/>
  <c r="S27" i="10" s="1"/>
  <c r="S28" i="1"/>
  <c r="S28" i="10" s="1"/>
  <c r="S29" i="1"/>
  <c r="S29" i="10" s="1"/>
  <c r="S30" i="1"/>
  <c r="S30" i="10" s="1"/>
  <c r="S31" i="1"/>
  <c r="S31" i="10" s="1"/>
  <c r="S32" i="1"/>
  <c r="S32" i="10" s="1"/>
  <c r="S33" i="1"/>
  <c r="S33" i="10" s="1"/>
  <c r="S34" i="1"/>
  <c r="S34" i="10" s="1"/>
  <c r="S35" i="1"/>
  <c r="S35" i="10" s="1"/>
  <c r="S36" i="1"/>
  <c r="S36" i="10" s="1"/>
  <c r="S37" i="1"/>
  <c r="S37" i="10" s="1"/>
  <c r="S38" i="1"/>
  <c r="S38" i="10" s="1"/>
  <c r="S39" i="1"/>
  <c r="S39" i="10" s="1"/>
  <c r="S40" i="1"/>
  <c r="S40" i="10" s="1"/>
  <c r="S41" i="1"/>
  <c r="S41" i="10" s="1"/>
  <c r="S42" i="1"/>
  <c r="S42" i="10" s="1"/>
  <c r="S43" i="1"/>
  <c r="S43" i="10" s="1"/>
  <c r="S44" i="1"/>
  <c r="S44" i="10" s="1"/>
  <c r="S45" i="1"/>
  <c r="S45" i="10" s="1"/>
  <c r="S46" i="1"/>
  <c r="S46" i="10" s="1"/>
  <c r="S47" i="1"/>
  <c r="S47" i="10" s="1"/>
  <c r="S48" i="1"/>
  <c r="S48" i="10" s="1"/>
  <c r="S49" i="1"/>
  <c r="S49" i="10" s="1"/>
  <c r="S50" i="1"/>
  <c r="S50" i="10" s="1"/>
  <c r="S51" i="1"/>
  <c r="S51" i="10" s="1"/>
  <c r="S52" i="1"/>
  <c r="S52" i="10" s="1"/>
  <c r="S53" i="1"/>
  <c r="S53" i="10" s="1"/>
  <c r="S54" i="1"/>
  <c r="S54" i="10" s="1"/>
  <c r="S55" i="1"/>
  <c r="S55" i="10" s="1"/>
  <c r="S56" i="1"/>
  <c r="S56" i="10" s="1"/>
  <c r="S57" i="1"/>
  <c r="S57" i="10" s="1"/>
  <c r="S58" i="1"/>
  <c r="S58" i="10" s="1"/>
  <c r="S59" i="1"/>
  <c r="S59" i="10" s="1"/>
  <c r="S61" i="1"/>
  <c r="S61" i="10" s="1"/>
  <c r="S62" i="1"/>
  <c r="S62" i="10" s="1"/>
  <c r="S63" i="1"/>
  <c r="S63" i="10" s="1"/>
  <c r="S64" i="1"/>
  <c r="S64" i="10" s="1"/>
  <c r="S65" i="1"/>
  <c r="S65" i="10" s="1"/>
  <c r="S66" i="1"/>
  <c r="S66" i="10" s="1"/>
  <c r="S67" i="1"/>
  <c r="S67" i="10" s="1"/>
  <c r="S68" i="1"/>
  <c r="S68" i="10" s="1"/>
  <c r="S69" i="1"/>
  <c r="S70" i="1"/>
  <c r="S70" i="10" s="1"/>
  <c r="S71" i="1"/>
  <c r="S71" i="10" s="1"/>
  <c r="S72" i="1"/>
  <c r="S72" i="10" s="1"/>
  <c r="S73" i="1"/>
  <c r="S73" i="10" s="1"/>
  <c r="S74" i="1"/>
  <c r="S74" i="10" s="1"/>
  <c r="S75" i="1"/>
  <c r="S75" i="10" s="1"/>
  <c r="S76" i="1"/>
  <c r="S76" i="10" s="1"/>
  <c r="S77" i="1"/>
  <c r="S78" i="1"/>
  <c r="S79" i="1"/>
  <c r="S20" i="1"/>
  <c r="M21" i="1"/>
  <c r="M21" i="10" s="1"/>
  <c r="M22" i="1"/>
  <c r="M22" i="10" s="1"/>
  <c r="M23" i="1"/>
  <c r="M24" i="1"/>
  <c r="M24" i="10" s="1"/>
  <c r="M25" i="1"/>
  <c r="M25" i="10" s="1"/>
  <c r="M26" i="1"/>
  <c r="M26" i="10" s="1"/>
  <c r="M27" i="1"/>
  <c r="M27" i="10" s="1"/>
  <c r="M28" i="1"/>
  <c r="M28" i="10" s="1"/>
  <c r="M29" i="1"/>
  <c r="M29" i="10" s="1"/>
  <c r="M30" i="1"/>
  <c r="M30" i="10" s="1"/>
  <c r="M31" i="1"/>
  <c r="M31" i="10" s="1"/>
  <c r="M32" i="1"/>
  <c r="M32" i="10" s="1"/>
  <c r="M33" i="1"/>
  <c r="M33" i="10" s="1"/>
  <c r="M34" i="1"/>
  <c r="M34" i="10" s="1"/>
  <c r="M35" i="1"/>
  <c r="M35" i="10" s="1"/>
  <c r="M36" i="1"/>
  <c r="M36" i="10" s="1"/>
  <c r="M37" i="1"/>
  <c r="M37" i="10" s="1"/>
  <c r="M38" i="1"/>
  <c r="M38" i="10" s="1"/>
  <c r="M39" i="1"/>
  <c r="M39" i="10" s="1"/>
  <c r="M40" i="1"/>
  <c r="M40" i="10" s="1"/>
  <c r="M41" i="1"/>
  <c r="M41" i="10" s="1"/>
  <c r="M42" i="1"/>
  <c r="M42" i="10" s="1"/>
  <c r="M43" i="1"/>
  <c r="M43" i="10" s="1"/>
  <c r="M44" i="1"/>
  <c r="M44" i="10" s="1"/>
  <c r="M45" i="1"/>
  <c r="M45" i="10" s="1"/>
  <c r="M46" i="1"/>
  <c r="M46" i="10" s="1"/>
  <c r="M47" i="1"/>
  <c r="M47" i="10" s="1"/>
  <c r="M48" i="1"/>
  <c r="M48" i="10" s="1"/>
  <c r="M49" i="1"/>
  <c r="M49" i="10" s="1"/>
  <c r="M50" i="1"/>
  <c r="M50" i="10" s="1"/>
  <c r="M51" i="1"/>
  <c r="M51" i="10" s="1"/>
  <c r="M52" i="1"/>
  <c r="M52" i="10" s="1"/>
  <c r="M53" i="1"/>
  <c r="M53" i="10" s="1"/>
  <c r="M54" i="1"/>
  <c r="M54" i="10" s="1"/>
  <c r="M55" i="1"/>
  <c r="M55" i="10" s="1"/>
  <c r="M56" i="1"/>
  <c r="M56" i="10" s="1"/>
  <c r="M57" i="1"/>
  <c r="M57" i="10" s="1"/>
  <c r="M58" i="1"/>
  <c r="M58" i="10" s="1"/>
  <c r="M59" i="1"/>
  <c r="M59" i="10" s="1"/>
  <c r="M61" i="1"/>
  <c r="M61" i="10" s="1"/>
  <c r="M62" i="1"/>
  <c r="M62" i="10" s="1"/>
  <c r="M63" i="1"/>
  <c r="M63" i="10" s="1"/>
  <c r="M64" i="1"/>
  <c r="M64" i="10" s="1"/>
  <c r="M65" i="1"/>
  <c r="M65" i="10" s="1"/>
  <c r="M66" i="1"/>
  <c r="M66" i="10" s="1"/>
  <c r="M67" i="1"/>
  <c r="M67" i="10" s="1"/>
  <c r="M68" i="1"/>
  <c r="M68" i="10" s="1"/>
  <c r="M69" i="1"/>
  <c r="M69" i="10" s="1"/>
  <c r="M70" i="1"/>
  <c r="M70" i="10" s="1"/>
  <c r="M71" i="1"/>
  <c r="M71" i="10" s="1"/>
  <c r="M72" i="1"/>
  <c r="M72" i="10" s="1"/>
  <c r="M73" i="1"/>
  <c r="M73" i="10" s="1"/>
  <c r="M74" i="1"/>
  <c r="M74" i="10" s="1"/>
  <c r="M75" i="1"/>
  <c r="M75" i="10" s="1"/>
  <c r="M76" i="1"/>
  <c r="M76" i="10" s="1"/>
  <c r="M77" i="1"/>
  <c r="M78" i="1"/>
  <c r="M79" i="1"/>
  <c r="M20" i="1"/>
  <c r="M20" i="10" s="1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2"/>
  <c r="G82" i="13"/>
  <c r="G4" i="10"/>
  <c r="M79" i="10" l="1"/>
  <c r="M82" i="13"/>
  <c r="M78" i="10"/>
  <c r="M81" i="13"/>
  <c r="G78" i="10"/>
  <c r="G81" i="13"/>
  <c r="S79" i="10"/>
  <c r="S82" i="13"/>
  <c r="S78" i="10"/>
  <c r="S81" i="13"/>
  <c r="S77" i="12"/>
  <c r="S80" i="13"/>
  <c r="S77" i="10"/>
  <c r="S69" i="12"/>
  <c r="S69" i="10"/>
  <c r="S20" i="12"/>
  <c r="S20" i="10"/>
  <c r="M23" i="12"/>
  <c r="M23" i="10"/>
  <c r="M58" i="12"/>
  <c r="M80" i="13"/>
  <c r="M77" i="10"/>
  <c r="G39" i="12"/>
  <c r="G41" i="12"/>
  <c r="G43" i="12"/>
  <c r="G23" i="12"/>
  <c r="G25" i="12"/>
  <c r="G55" i="12"/>
  <c r="G27" i="12"/>
  <c r="G18" i="12"/>
  <c r="G65" i="12"/>
  <c r="G57" i="12"/>
  <c r="G10" i="12"/>
  <c r="G7" i="13"/>
  <c r="G70" i="12"/>
  <c r="G49" i="12"/>
  <c r="G33" i="12"/>
  <c r="G40" i="13"/>
  <c r="G15" i="12"/>
  <c r="G72" i="13"/>
  <c r="G8" i="13"/>
  <c r="G64" i="13"/>
  <c r="G78" i="12"/>
  <c r="G29" i="12"/>
  <c r="G47" i="12"/>
  <c r="G73" i="12"/>
  <c r="G51" i="12"/>
  <c r="G35" i="12"/>
  <c r="G32" i="13"/>
  <c r="G16" i="13"/>
  <c r="G6" i="12"/>
  <c r="G45" i="12"/>
  <c r="G56" i="13"/>
  <c r="G7" i="12"/>
  <c r="G31" i="12"/>
  <c r="G48" i="13"/>
  <c r="G14" i="12"/>
  <c r="G62" i="12"/>
  <c r="G53" i="12"/>
  <c r="G37" i="12"/>
  <c r="G21" i="12"/>
  <c r="G24" i="13"/>
  <c r="G68" i="12"/>
  <c r="G52" i="13"/>
  <c r="G28" i="13"/>
  <c r="G20" i="13"/>
  <c r="G12" i="13"/>
  <c r="G75" i="12"/>
  <c r="G67" i="12"/>
  <c r="G60" i="12"/>
  <c r="G77" i="13"/>
  <c r="G73" i="13"/>
  <c r="G69" i="13"/>
  <c r="G65" i="13"/>
  <c r="G61" i="13"/>
  <c r="G57" i="13"/>
  <c r="G53" i="13"/>
  <c r="G49" i="13"/>
  <c r="G45" i="13"/>
  <c r="G41" i="13"/>
  <c r="G37" i="13"/>
  <c r="G33" i="13"/>
  <c r="G29" i="13"/>
  <c r="G25" i="13"/>
  <c r="G21" i="13"/>
  <c r="G17" i="13"/>
  <c r="G13" i="13"/>
  <c r="G9" i="13"/>
  <c r="G76" i="12"/>
  <c r="G20" i="12"/>
  <c r="G16" i="12"/>
  <c r="G12" i="12"/>
  <c r="G8" i="12"/>
  <c r="G72" i="12"/>
  <c r="G64" i="12"/>
  <c r="G58" i="12"/>
  <c r="G56" i="12"/>
  <c r="G54" i="12"/>
  <c r="G52" i="12"/>
  <c r="G50" i="12"/>
  <c r="G48" i="12"/>
  <c r="G46" i="12"/>
  <c r="G44" i="12"/>
  <c r="G42" i="12"/>
  <c r="G40" i="12"/>
  <c r="G38" i="12"/>
  <c r="G36" i="12"/>
  <c r="G34" i="12"/>
  <c r="G32" i="12"/>
  <c r="G30" i="12"/>
  <c r="G28" i="12"/>
  <c r="G26" i="12"/>
  <c r="G24" i="12"/>
  <c r="G22" i="12"/>
  <c r="G44" i="13"/>
  <c r="G11" i="12"/>
  <c r="G79" i="12"/>
  <c r="G79" i="10"/>
  <c r="G69" i="12"/>
  <c r="G61" i="12"/>
  <c r="G78" i="13"/>
  <c r="G74" i="13"/>
  <c r="G70" i="13"/>
  <c r="G66" i="13"/>
  <c r="G62" i="13"/>
  <c r="G58" i="13"/>
  <c r="G54" i="13"/>
  <c r="G50" i="13"/>
  <c r="G46" i="13"/>
  <c r="G42" i="13"/>
  <c r="G38" i="13"/>
  <c r="G34" i="13"/>
  <c r="G30" i="13"/>
  <c r="G26" i="13"/>
  <c r="G22" i="13"/>
  <c r="G18" i="13"/>
  <c r="G14" i="13"/>
  <c r="G10" i="13"/>
  <c r="G68" i="13"/>
  <c r="G19" i="12"/>
  <c r="G17" i="12"/>
  <c r="G13" i="12"/>
  <c r="G9" i="12"/>
  <c r="G5" i="12"/>
  <c r="G74" i="12"/>
  <c r="G66" i="12"/>
  <c r="G76" i="13"/>
  <c r="G60" i="13"/>
  <c r="G36" i="13"/>
  <c r="G80" i="13"/>
  <c r="G77" i="10"/>
  <c r="G4" i="12"/>
  <c r="G71" i="12"/>
  <c r="G63" i="12"/>
  <c r="G59" i="12"/>
  <c r="G79" i="13"/>
  <c r="G75" i="13"/>
  <c r="G71" i="13"/>
  <c r="G67" i="13"/>
  <c r="G63" i="13"/>
  <c r="G59" i="13"/>
  <c r="G55" i="13"/>
  <c r="G51" i="13"/>
  <c r="G47" i="13"/>
  <c r="G43" i="13"/>
  <c r="G39" i="13"/>
  <c r="G35" i="13"/>
  <c r="G31" i="13"/>
  <c r="G27" i="13"/>
  <c r="G23" i="13"/>
  <c r="G19" i="13"/>
  <c r="G15" i="13"/>
  <c r="G11" i="13"/>
  <c r="S26" i="13"/>
  <c r="S56" i="13"/>
  <c r="S48" i="13"/>
  <c r="S40" i="13"/>
  <c r="S63" i="13"/>
  <c r="S79" i="12"/>
  <c r="S48" i="12"/>
  <c r="S62" i="13"/>
  <c r="S54" i="13"/>
  <c r="S46" i="13"/>
  <c r="S38" i="13"/>
  <c r="S30" i="13"/>
  <c r="S44" i="12"/>
  <c r="S78" i="13"/>
  <c r="S70" i="13"/>
  <c r="S73" i="12"/>
  <c r="S40" i="12"/>
  <c r="S60" i="13"/>
  <c r="S52" i="13"/>
  <c r="S44" i="13"/>
  <c r="S36" i="13"/>
  <c r="S28" i="13"/>
  <c r="S36" i="12"/>
  <c r="S32" i="12"/>
  <c r="S58" i="13"/>
  <c r="S50" i="13"/>
  <c r="S42" i="13"/>
  <c r="S34" i="13"/>
  <c r="S28" i="12"/>
  <c r="S56" i="12"/>
  <c r="S24" i="12"/>
  <c r="S32" i="13"/>
  <c r="S24" i="13"/>
  <c r="S52" i="12"/>
  <c r="S78" i="12"/>
  <c r="S76" i="12"/>
  <c r="S74" i="12"/>
  <c r="S72" i="12"/>
  <c r="S70" i="12"/>
  <c r="S68" i="12"/>
  <c r="S66" i="12"/>
  <c r="S64" i="12"/>
  <c r="S62" i="12"/>
  <c r="S51" i="12"/>
  <c r="S43" i="12"/>
  <c r="S35" i="12"/>
  <c r="S27" i="12"/>
  <c r="S75" i="13"/>
  <c r="S67" i="13"/>
  <c r="S54" i="12"/>
  <c r="S46" i="12"/>
  <c r="S38" i="12"/>
  <c r="S30" i="12"/>
  <c r="S22" i="12"/>
  <c r="S23" i="13"/>
  <c r="S72" i="13"/>
  <c r="S64" i="13"/>
  <c r="S57" i="12"/>
  <c r="S49" i="12"/>
  <c r="S41" i="12"/>
  <c r="S33" i="12"/>
  <c r="S25" i="12"/>
  <c r="S77" i="13"/>
  <c r="S69" i="13"/>
  <c r="S61" i="13"/>
  <c r="S59" i="13"/>
  <c r="S57" i="13"/>
  <c r="S55" i="13"/>
  <c r="S53" i="13"/>
  <c r="S51" i="13"/>
  <c r="S49" i="13"/>
  <c r="S47" i="13"/>
  <c r="S45" i="13"/>
  <c r="S43" i="13"/>
  <c r="S41" i="13"/>
  <c r="S39" i="13"/>
  <c r="S37" i="13"/>
  <c r="S35" i="13"/>
  <c r="S33" i="13"/>
  <c r="S31" i="13"/>
  <c r="S29" i="13"/>
  <c r="S27" i="13"/>
  <c r="S25" i="13"/>
  <c r="S74" i="13"/>
  <c r="S66" i="13"/>
  <c r="S75" i="12"/>
  <c r="S71" i="12"/>
  <c r="S67" i="12"/>
  <c r="S65" i="12"/>
  <c r="S63" i="12"/>
  <c r="S61" i="12"/>
  <c r="S58" i="12"/>
  <c r="S55" i="12"/>
  <c r="S47" i="12"/>
  <c r="S39" i="12"/>
  <c r="S31" i="12"/>
  <c r="S23" i="12"/>
  <c r="S79" i="13"/>
  <c r="S71" i="13"/>
  <c r="S50" i="12"/>
  <c r="S42" i="12"/>
  <c r="S34" i="12"/>
  <c r="S26" i="12"/>
  <c r="S76" i="13"/>
  <c r="S68" i="13"/>
  <c r="S53" i="12"/>
  <c r="S45" i="12"/>
  <c r="S37" i="12"/>
  <c r="S29" i="12"/>
  <c r="S21" i="12"/>
  <c r="S73" i="13"/>
  <c r="S65" i="13"/>
  <c r="S59" i="12"/>
  <c r="M75" i="12"/>
  <c r="M74" i="12"/>
  <c r="M51" i="12"/>
  <c r="M52" i="13"/>
  <c r="M72" i="12"/>
  <c r="M50" i="12"/>
  <c r="M71" i="13"/>
  <c r="M69" i="12"/>
  <c r="M42" i="12"/>
  <c r="M66" i="12"/>
  <c r="M34" i="12"/>
  <c r="M63" i="12"/>
  <c r="M26" i="12"/>
  <c r="M39" i="13"/>
  <c r="M60" i="12"/>
  <c r="M58" i="13"/>
  <c r="M59" i="12"/>
  <c r="M28" i="13"/>
  <c r="M41" i="12"/>
  <c r="M32" i="12"/>
  <c r="M29" i="12"/>
  <c r="M70" i="13"/>
  <c r="M64" i="13"/>
  <c r="M51" i="13"/>
  <c r="M38" i="13"/>
  <c r="M32" i="13"/>
  <c r="M27" i="13"/>
  <c r="M65" i="12"/>
  <c r="M56" i="12"/>
  <c r="M53" i="12"/>
  <c r="M47" i="12"/>
  <c r="M44" i="12"/>
  <c r="M35" i="12"/>
  <c r="M76" i="13"/>
  <c r="M63" i="13"/>
  <c r="M50" i="13"/>
  <c r="M44" i="13"/>
  <c r="M31" i="13"/>
  <c r="M26" i="13"/>
  <c r="M71" i="12"/>
  <c r="M68" i="12"/>
  <c r="M25" i="12"/>
  <c r="M75" i="13"/>
  <c r="M62" i="13"/>
  <c r="M56" i="13"/>
  <c r="M43" i="13"/>
  <c r="M30" i="13"/>
  <c r="M77" i="12"/>
  <c r="M78" i="12"/>
  <c r="M73" i="13"/>
  <c r="M70" i="12"/>
  <c r="M65" i="13"/>
  <c r="M62" i="12"/>
  <c r="M57" i="13"/>
  <c r="M54" i="12"/>
  <c r="M49" i="13"/>
  <c r="M46" i="12"/>
  <c r="M41" i="13"/>
  <c r="M38" i="12"/>
  <c r="M33" i="13"/>
  <c r="M30" i="12"/>
  <c r="M25" i="13"/>
  <c r="M22" i="12"/>
  <c r="M49" i="12"/>
  <c r="M40" i="12"/>
  <c r="M37" i="12"/>
  <c r="M31" i="12"/>
  <c r="M28" i="12"/>
  <c r="M74" i="13"/>
  <c r="M68" i="13"/>
  <c r="M55" i="13"/>
  <c r="M42" i="13"/>
  <c r="M36" i="13"/>
  <c r="M22" i="13"/>
  <c r="M21" i="13"/>
  <c r="M20" i="13"/>
  <c r="M24" i="13"/>
  <c r="M73" i="12"/>
  <c r="M64" i="12"/>
  <c r="M61" i="12"/>
  <c r="M55" i="12"/>
  <c r="M52" i="12"/>
  <c r="M43" i="12"/>
  <c r="M67" i="13"/>
  <c r="M54" i="13"/>
  <c r="M48" i="13"/>
  <c r="M35" i="13"/>
  <c r="M76" i="12"/>
  <c r="M67" i="12"/>
  <c r="M33" i="12"/>
  <c r="M24" i="12"/>
  <c r="M21" i="12"/>
  <c r="M23" i="13"/>
  <c r="M79" i="13"/>
  <c r="M66" i="13"/>
  <c r="M60" i="13"/>
  <c r="M47" i="13"/>
  <c r="M34" i="13"/>
  <c r="M20" i="12"/>
  <c r="M79" i="12"/>
  <c r="M57" i="12"/>
  <c r="M48" i="12"/>
  <c r="M45" i="12"/>
  <c r="M39" i="12"/>
  <c r="M36" i="12"/>
  <c r="M27" i="12"/>
  <c r="M78" i="13"/>
  <c r="M72" i="13"/>
  <c r="M59" i="13"/>
  <c r="M46" i="13"/>
  <c r="M40" i="13"/>
  <c r="M77" i="13"/>
  <c r="M69" i="13"/>
  <c r="M61" i="13"/>
  <c r="M53" i="13"/>
  <c r="M45" i="13"/>
  <c r="M37" i="13"/>
  <c r="M29" i="13"/>
  <c r="X79" i="1"/>
  <c r="W79" i="1"/>
  <c r="V79" i="1"/>
  <c r="U79" i="1"/>
  <c r="T79" i="1"/>
  <c r="X78" i="1"/>
  <c r="W78" i="1"/>
  <c r="V78" i="1"/>
  <c r="U78" i="1"/>
  <c r="T78" i="1"/>
  <c r="X77" i="1"/>
  <c r="W77" i="1"/>
  <c r="V77" i="1"/>
  <c r="U77" i="1"/>
  <c r="T77" i="1"/>
  <c r="X76" i="1"/>
  <c r="X76" i="10" s="1"/>
  <c r="W76" i="1"/>
  <c r="W76" i="10" s="1"/>
  <c r="V76" i="1"/>
  <c r="V76" i="10" s="1"/>
  <c r="U76" i="1"/>
  <c r="U76" i="10" s="1"/>
  <c r="T76" i="1"/>
  <c r="T76" i="10" s="1"/>
  <c r="X75" i="1"/>
  <c r="X75" i="10" s="1"/>
  <c r="W75" i="1"/>
  <c r="W75" i="10" s="1"/>
  <c r="V75" i="1"/>
  <c r="V75" i="10" s="1"/>
  <c r="U75" i="1"/>
  <c r="U75" i="10" s="1"/>
  <c r="T75" i="1"/>
  <c r="T75" i="10" s="1"/>
  <c r="X74" i="1"/>
  <c r="X74" i="10" s="1"/>
  <c r="W74" i="1"/>
  <c r="W74" i="10" s="1"/>
  <c r="V74" i="1"/>
  <c r="V74" i="10" s="1"/>
  <c r="U74" i="1"/>
  <c r="U74" i="10" s="1"/>
  <c r="T74" i="1"/>
  <c r="T74" i="10" s="1"/>
  <c r="X73" i="1"/>
  <c r="X73" i="10" s="1"/>
  <c r="W73" i="1"/>
  <c r="W73" i="10" s="1"/>
  <c r="V73" i="1"/>
  <c r="V73" i="10" s="1"/>
  <c r="U73" i="1"/>
  <c r="U73" i="10" s="1"/>
  <c r="T73" i="1"/>
  <c r="T73" i="10" s="1"/>
  <c r="X72" i="1"/>
  <c r="X72" i="10" s="1"/>
  <c r="W72" i="1"/>
  <c r="W72" i="10" s="1"/>
  <c r="V72" i="1"/>
  <c r="V72" i="10" s="1"/>
  <c r="U72" i="1"/>
  <c r="U72" i="10" s="1"/>
  <c r="T72" i="1"/>
  <c r="T72" i="10" s="1"/>
  <c r="X71" i="1"/>
  <c r="X71" i="10" s="1"/>
  <c r="W71" i="1"/>
  <c r="W71" i="10" s="1"/>
  <c r="V71" i="1"/>
  <c r="V71" i="10" s="1"/>
  <c r="U71" i="1"/>
  <c r="U71" i="10" s="1"/>
  <c r="T71" i="1"/>
  <c r="T71" i="10" s="1"/>
  <c r="X70" i="1"/>
  <c r="X70" i="10" s="1"/>
  <c r="W70" i="1"/>
  <c r="W70" i="10" s="1"/>
  <c r="V70" i="1"/>
  <c r="V70" i="10" s="1"/>
  <c r="U70" i="1"/>
  <c r="U70" i="10" s="1"/>
  <c r="T70" i="1"/>
  <c r="T70" i="10" s="1"/>
  <c r="X69" i="1"/>
  <c r="X69" i="10" s="1"/>
  <c r="W69" i="1"/>
  <c r="W69" i="10" s="1"/>
  <c r="V69" i="1"/>
  <c r="V69" i="10" s="1"/>
  <c r="U69" i="1"/>
  <c r="U69" i="10" s="1"/>
  <c r="T69" i="1"/>
  <c r="T69" i="10" s="1"/>
  <c r="X68" i="1"/>
  <c r="X68" i="10" s="1"/>
  <c r="W68" i="1"/>
  <c r="W68" i="10" s="1"/>
  <c r="V68" i="1"/>
  <c r="V68" i="10" s="1"/>
  <c r="U68" i="1"/>
  <c r="U68" i="10" s="1"/>
  <c r="T68" i="1"/>
  <c r="T68" i="10" s="1"/>
  <c r="X67" i="1"/>
  <c r="X67" i="10" s="1"/>
  <c r="W67" i="1"/>
  <c r="W67" i="10" s="1"/>
  <c r="V67" i="1"/>
  <c r="V67" i="10" s="1"/>
  <c r="U67" i="1"/>
  <c r="U67" i="10" s="1"/>
  <c r="T67" i="1"/>
  <c r="T67" i="10" s="1"/>
  <c r="X66" i="1"/>
  <c r="X66" i="10" s="1"/>
  <c r="W66" i="1"/>
  <c r="W66" i="10" s="1"/>
  <c r="V66" i="1"/>
  <c r="V66" i="10" s="1"/>
  <c r="U66" i="1"/>
  <c r="U66" i="10" s="1"/>
  <c r="T66" i="1"/>
  <c r="T66" i="10" s="1"/>
  <c r="X65" i="1"/>
  <c r="X65" i="10" s="1"/>
  <c r="W65" i="1"/>
  <c r="W65" i="10" s="1"/>
  <c r="V65" i="1"/>
  <c r="V65" i="10" s="1"/>
  <c r="U65" i="1"/>
  <c r="U65" i="10" s="1"/>
  <c r="T65" i="1"/>
  <c r="T65" i="10" s="1"/>
  <c r="X64" i="1"/>
  <c r="X64" i="10" s="1"/>
  <c r="W64" i="1"/>
  <c r="W64" i="10" s="1"/>
  <c r="V64" i="1"/>
  <c r="V64" i="10" s="1"/>
  <c r="U64" i="1"/>
  <c r="U64" i="10" s="1"/>
  <c r="T64" i="1"/>
  <c r="T64" i="10" s="1"/>
  <c r="X63" i="1"/>
  <c r="X63" i="10" s="1"/>
  <c r="W63" i="1"/>
  <c r="W63" i="10" s="1"/>
  <c r="V63" i="1"/>
  <c r="V63" i="10" s="1"/>
  <c r="U63" i="1"/>
  <c r="U63" i="10" s="1"/>
  <c r="T63" i="1"/>
  <c r="T63" i="10" s="1"/>
  <c r="X62" i="1"/>
  <c r="X62" i="10" s="1"/>
  <c r="W62" i="1"/>
  <c r="W62" i="10" s="1"/>
  <c r="V62" i="1"/>
  <c r="V62" i="10" s="1"/>
  <c r="U62" i="1"/>
  <c r="U62" i="10" s="1"/>
  <c r="T62" i="1"/>
  <c r="T62" i="10" s="1"/>
  <c r="X61" i="1"/>
  <c r="X61" i="10" s="1"/>
  <c r="W61" i="1"/>
  <c r="W61" i="10" s="1"/>
  <c r="V61" i="1"/>
  <c r="V61" i="10" s="1"/>
  <c r="U61" i="1"/>
  <c r="U61" i="10" s="1"/>
  <c r="T61" i="1"/>
  <c r="T61" i="10" s="1"/>
  <c r="X59" i="1"/>
  <c r="X59" i="10" s="1"/>
  <c r="W59" i="1"/>
  <c r="V59" i="1"/>
  <c r="V59" i="10" s="1"/>
  <c r="U59" i="1"/>
  <c r="U59" i="10" s="1"/>
  <c r="T59" i="1"/>
  <c r="T59" i="10" s="1"/>
  <c r="X58" i="1"/>
  <c r="X58" i="10" s="1"/>
  <c r="W58" i="1"/>
  <c r="V58" i="1"/>
  <c r="V58" i="10" s="1"/>
  <c r="U58" i="1"/>
  <c r="U58" i="10" s="1"/>
  <c r="T58" i="1"/>
  <c r="T58" i="10" s="1"/>
  <c r="X57" i="1"/>
  <c r="X57" i="10" s="1"/>
  <c r="W57" i="1"/>
  <c r="V57" i="1"/>
  <c r="V57" i="10" s="1"/>
  <c r="U57" i="1"/>
  <c r="U57" i="10" s="1"/>
  <c r="T57" i="1"/>
  <c r="T57" i="10" s="1"/>
  <c r="X56" i="1"/>
  <c r="X56" i="10" s="1"/>
  <c r="W56" i="1"/>
  <c r="V56" i="1"/>
  <c r="V56" i="10" s="1"/>
  <c r="U56" i="1"/>
  <c r="U56" i="10" s="1"/>
  <c r="T56" i="1"/>
  <c r="T56" i="10" s="1"/>
  <c r="X55" i="1"/>
  <c r="X55" i="10" s="1"/>
  <c r="W55" i="1"/>
  <c r="V55" i="1"/>
  <c r="V55" i="10" s="1"/>
  <c r="U55" i="1"/>
  <c r="U55" i="10" s="1"/>
  <c r="T55" i="1"/>
  <c r="T55" i="10" s="1"/>
  <c r="X54" i="1"/>
  <c r="X54" i="10" s="1"/>
  <c r="W54" i="1"/>
  <c r="V54" i="1"/>
  <c r="V54" i="10" s="1"/>
  <c r="U54" i="1"/>
  <c r="U54" i="10" s="1"/>
  <c r="T54" i="1"/>
  <c r="T54" i="10" s="1"/>
  <c r="X53" i="1"/>
  <c r="X53" i="10" s="1"/>
  <c r="W53" i="1"/>
  <c r="V53" i="1"/>
  <c r="V53" i="10" s="1"/>
  <c r="U53" i="1"/>
  <c r="U53" i="10" s="1"/>
  <c r="T53" i="1"/>
  <c r="T53" i="10" s="1"/>
  <c r="X52" i="1"/>
  <c r="X52" i="10" s="1"/>
  <c r="W52" i="1"/>
  <c r="V52" i="1"/>
  <c r="V52" i="10" s="1"/>
  <c r="U52" i="1"/>
  <c r="U52" i="10" s="1"/>
  <c r="T52" i="1"/>
  <c r="T52" i="10" s="1"/>
  <c r="X51" i="1"/>
  <c r="X51" i="10" s="1"/>
  <c r="W51" i="1"/>
  <c r="V51" i="1"/>
  <c r="V51" i="10" s="1"/>
  <c r="U51" i="1"/>
  <c r="U51" i="10" s="1"/>
  <c r="T51" i="1"/>
  <c r="T51" i="10" s="1"/>
  <c r="X50" i="1"/>
  <c r="X50" i="10" s="1"/>
  <c r="W50" i="1"/>
  <c r="V50" i="1"/>
  <c r="V50" i="10" s="1"/>
  <c r="U50" i="1"/>
  <c r="U50" i="10" s="1"/>
  <c r="T50" i="1"/>
  <c r="T50" i="10" s="1"/>
  <c r="X49" i="1"/>
  <c r="X49" i="10" s="1"/>
  <c r="W49" i="1"/>
  <c r="V49" i="1"/>
  <c r="V49" i="10" s="1"/>
  <c r="U49" i="1"/>
  <c r="U49" i="10" s="1"/>
  <c r="T49" i="1"/>
  <c r="T49" i="10" s="1"/>
  <c r="X48" i="1"/>
  <c r="X48" i="10" s="1"/>
  <c r="W48" i="1"/>
  <c r="V48" i="1"/>
  <c r="V48" i="10" s="1"/>
  <c r="U48" i="1"/>
  <c r="U48" i="10" s="1"/>
  <c r="T48" i="1"/>
  <c r="T48" i="10" s="1"/>
  <c r="X47" i="1"/>
  <c r="X47" i="10" s="1"/>
  <c r="W47" i="1"/>
  <c r="V47" i="1"/>
  <c r="V47" i="10" s="1"/>
  <c r="U47" i="1"/>
  <c r="U47" i="10" s="1"/>
  <c r="T47" i="1"/>
  <c r="T47" i="10" s="1"/>
  <c r="X46" i="1"/>
  <c r="X46" i="10" s="1"/>
  <c r="W46" i="1"/>
  <c r="V46" i="1"/>
  <c r="V46" i="10" s="1"/>
  <c r="U46" i="1"/>
  <c r="U46" i="10" s="1"/>
  <c r="T46" i="1"/>
  <c r="T46" i="10" s="1"/>
  <c r="X45" i="1"/>
  <c r="X45" i="10" s="1"/>
  <c r="W45" i="1"/>
  <c r="V45" i="1"/>
  <c r="V45" i="10" s="1"/>
  <c r="U45" i="1"/>
  <c r="U45" i="10" s="1"/>
  <c r="T45" i="1"/>
  <c r="T45" i="10" s="1"/>
  <c r="X44" i="1"/>
  <c r="X44" i="10" s="1"/>
  <c r="W44" i="1"/>
  <c r="V44" i="1"/>
  <c r="V44" i="10" s="1"/>
  <c r="U44" i="1"/>
  <c r="U44" i="10" s="1"/>
  <c r="T44" i="1"/>
  <c r="T44" i="10" s="1"/>
  <c r="X43" i="1"/>
  <c r="X43" i="10" s="1"/>
  <c r="W43" i="1"/>
  <c r="V43" i="1"/>
  <c r="V43" i="10" s="1"/>
  <c r="U43" i="1"/>
  <c r="U43" i="10" s="1"/>
  <c r="T43" i="1"/>
  <c r="T43" i="10" s="1"/>
  <c r="X42" i="1"/>
  <c r="X42" i="10" s="1"/>
  <c r="W42" i="1"/>
  <c r="V42" i="1"/>
  <c r="V42" i="10" s="1"/>
  <c r="U42" i="1"/>
  <c r="U42" i="10" s="1"/>
  <c r="T42" i="1"/>
  <c r="T42" i="10" s="1"/>
  <c r="X41" i="1"/>
  <c r="X41" i="10" s="1"/>
  <c r="W41" i="1"/>
  <c r="V41" i="1"/>
  <c r="V41" i="10" s="1"/>
  <c r="U41" i="1"/>
  <c r="U41" i="10" s="1"/>
  <c r="T41" i="1"/>
  <c r="T41" i="10" s="1"/>
  <c r="X40" i="1"/>
  <c r="X40" i="10" s="1"/>
  <c r="W40" i="1"/>
  <c r="V40" i="1"/>
  <c r="V40" i="10" s="1"/>
  <c r="U40" i="1"/>
  <c r="U40" i="10" s="1"/>
  <c r="T40" i="1"/>
  <c r="T40" i="10" s="1"/>
  <c r="X39" i="1"/>
  <c r="X39" i="10" s="1"/>
  <c r="W39" i="1"/>
  <c r="V39" i="1"/>
  <c r="V39" i="10" s="1"/>
  <c r="U39" i="1"/>
  <c r="U39" i="10" s="1"/>
  <c r="T39" i="1"/>
  <c r="T39" i="10" s="1"/>
  <c r="X38" i="1"/>
  <c r="X38" i="10" s="1"/>
  <c r="W38" i="1"/>
  <c r="V38" i="1"/>
  <c r="V38" i="10" s="1"/>
  <c r="U38" i="1"/>
  <c r="U38" i="10" s="1"/>
  <c r="T38" i="1"/>
  <c r="T38" i="10" s="1"/>
  <c r="X37" i="1"/>
  <c r="X37" i="10" s="1"/>
  <c r="W37" i="1"/>
  <c r="V37" i="1"/>
  <c r="V37" i="10" s="1"/>
  <c r="U37" i="1"/>
  <c r="U37" i="10" s="1"/>
  <c r="T37" i="1"/>
  <c r="T37" i="10" s="1"/>
  <c r="X36" i="1"/>
  <c r="X36" i="10" s="1"/>
  <c r="W36" i="1"/>
  <c r="V36" i="1"/>
  <c r="V36" i="10" s="1"/>
  <c r="U36" i="1"/>
  <c r="U36" i="10" s="1"/>
  <c r="T36" i="1"/>
  <c r="T36" i="10" s="1"/>
  <c r="X35" i="1"/>
  <c r="X35" i="10" s="1"/>
  <c r="W35" i="1"/>
  <c r="V35" i="1"/>
  <c r="V35" i="10" s="1"/>
  <c r="U35" i="1"/>
  <c r="U35" i="10" s="1"/>
  <c r="T35" i="1"/>
  <c r="T35" i="10" s="1"/>
  <c r="X34" i="1"/>
  <c r="X34" i="10" s="1"/>
  <c r="W34" i="1"/>
  <c r="V34" i="1"/>
  <c r="V34" i="10" s="1"/>
  <c r="U34" i="1"/>
  <c r="U34" i="10" s="1"/>
  <c r="T34" i="1"/>
  <c r="T34" i="10" s="1"/>
  <c r="X33" i="1"/>
  <c r="X33" i="10" s="1"/>
  <c r="W33" i="1"/>
  <c r="V33" i="1"/>
  <c r="V33" i="10" s="1"/>
  <c r="U33" i="1"/>
  <c r="U33" i="10" s="1"/>
  <c r="T33" i="1"/>
  <c r="T33" i="10" s="1"/>
  <c r="X32" i="1"/>
  <c r="X32" i="10" s="1"/>
  <c r="W32" i="1"/>
  <c r="V32" i="1"/>
  <c r="V32" i="10" s="1"/>
  <c r="U32" i="1"/>
  <c r="U32" i="10" s="1"/>
  <c r="T32" i="1"/>
  <c r="T32" i="10" s="1"/>
  <c r="X31" i="1"/>
  <c r="X31" i="10" s="1"/>
  <c r="W31" i="1"/>
  <c r="V31" i="1"/>
  <c r="V31" i="10" s="1"/>
  <c r="U31" i="1"/>
  <c r="U31" i="10" s="1"/>
  <c r="T31" i="1"/>
  <c r="T31" i="10" s="1"/>
  <c r="X30" i="1"/>
  <c r="X30" i="10" s="1"/>
  <c r="W30" i="1"/>
  <c r="V30" i="1"/>
  <c r="V30" i="10" s="1"/>
  <c r="U30" i="1"/>
  <c r="U30" i="10" s="1"/>
  <c r="T30" i="1"/>
  <c r="T30" i="10" s="1"/>
  <c r="X29" i="1"/>
  <c r="X29" i="10" s="1"/>
  <c r="W29" i="1"/>
  <c r="V29" i="1"/>
  <c r="V29" i="10" s="1"/>
  <c r="U29" i="1"/>
  <c r="U29" i="10" s="1"/>
  <c r="T29" i="1"/>
  <c r="T29" i="10" s="1"/>
  <c r="X28" i="1"/>
  <c r="X28" i="10" s="1"/>
  <c r="W28" i="1"/>
  <c r="V28" i="1"/>
  <c r="V28" i="10" s="1"/>
  <c r="U28" i="1"/>
  <c r="U28" i="10" s="1"/>
  <c r="T28" i="1"/>
  <c r="T28" i="10" s="1"/>
  <c r="X27" i="1"/>
  <c r="X27" i="10" s="1"/>
  <c r="W27" i="1"/>
  <c r="V27" i="1"/>
  <c r="V27" i="10" s="1"/>
  <c r="U27" i="1"/>
  <c r="U27" i="10" s="1"/>
  <c r="T27" i="1"/>
  <c r="T27" i="10" s="1"/>
  <c r="X26" i="1"/>
  <c r="X26" i="10" s="1"/>
  <c r="W26" i="1"/>
  <c r="V26" i="1"/>
  <c r="V26" i="10" s="1"/>
  <c r="U26" i="1"/>
  <c r="U26" i="10" s="1"/>
  <c r="T26" i="1"/>
  <c r="T26" i="10" s="1"/>
  <c r="X25" i="1"/>
  <c r="X25" i="10" s="1"/>
  <c r="W25" i="1"/>
  <c r="V25" i="1"/>
  <c r="V25" i="10" s="1"/>
  <c r="U25" i="1"/>
  <c r="U25" i="10" s="1"/>
  <c r="T25" i="1"/>
  <c r="T25" i="10" s="1"/>
  <c r="X24" i="1"/>
  <c r="X24" i="10" s="1"/>
  <c r="W24" i="1"/>
  <c r="V24" i="1"/>
  <c r="V24" i="10" s="1"/>
  <c r="U24" i="1"/>
  <c r="U24" i="10" s="1"/>
  <c r="T24" i="1"/>
  <c r="T24" i="10" s="1"/>
  <c r="X23" i="1"/>
  <c r="X23" i="10" s="1"/>
  <c r="W23" i="1"/>
  <c r="V23" i="1"/>
  <c r="V23" i="10" s="1"/>
  <c r="U23" i="1"/>
  <c r="U23" i="10" s="1"/>
  <c r="T23" i="1"/>
  <c r="T23" i="10" s="1"/>
  <c r="X22" i="1"/>
  <c r="X22" i="10" s="1"/>
  <c r="W22" i="1"/>
  <c r="V22" i="1"/>
  <c r="V22" i="10" s="1"/>
  <c r="U22" i="1"/>
  <c r="U22" i="10" s="1"/>
  <c r="T22" i="1"/>
  <c r="T22" i="10" s="1"/>
  <c r="X21" i="1"/>
  <c r="X21" i="10" s="1"/>
  <c r="W21" i="1"/>
  <c r="V21" i="1"/>
  <c r="V21" i="10" s="1"/>
  <c r="U21" i="1"/>
  <c r="U21" i="10" s="1"/>
  <c r="T21" i="1"/>
  <c r="T21" i="10" s="1"/>
  <c r="X20" i="1"/>
  <c r="W20" i="1"/>
  <c r="V20" i="1"/>
  <c r="U20" i="1"/>
  <c r="T20" i="1"/>
  <c r="X78" i="10" l="1"/>
  <c r="X81" i="13"/>
  <c r="X79" i="10"/>
  <c r="X82" i="13"/>
  <c r="W78" i="10"/>
  <c r="W81" i="13"/>
  <c r="W79" i="10"/>
  <c r="W82" i="13"/>
  <c r="V79" i="10"/>
  <c r="V82" i="13"/>
  <c r="V78" i="10"/>
  <c r="V81" i="13"/>
  <c r="U78" i="10"/>
  <c r="U81" i="13"/>
  <c r="U79" i="10"/>
  <c r="U82" i="13"/>
  <c r="T78" i="10"/>
  <c r="T81" i="13"/>
  <c r="T79" i="10"/>
  <c r="T82" i="13"/>
  <c r="X80" i="13"/>
  <c r="X77" i="10"/>
  <c r="W56" i="10"/>
  <c r="W56" i="12"/>
  <c r="W59" i="13"/>
  <c r="W46" i="10"/>
  <c r="W46" i="12"/>
  <c r="W49" i="13"/>
  <c r="W27" i="10"/>
  <c r="W27" i="12"/>
  <c r="W30" i="13"/>
  <c r="W48" i="10"/>
  <c r="W48" i="12"/>
  <c r="W51" i="13"/>
  <c r="W37" i="10"/>
  <c r="W37" i="12"/>
  <c r="W40" i="13"/>
  <c r="W22" i="10"/>
  <c r="W25" i="13"/>
  <c r="W22" i="12"/>
  <c r="W54" i="10"/>
  <c r="W54" i="12"/>
  <c r="W57" i="13"/>
  <c r="W45" i="10"/>
  <c r="W45" i="12"/>
  <c r="W48" i="13"/>
  <c r="W26" i="10"/>
  <c r="W26" i="12"/>
  <c r="W29" i="13"/>
  <c r="W42" i="10"/>
  <c r="W42" i="12"/>
  <c r="W45" i="13"/>
  <c r="W23" i="10"/>
  <c r="W26" i="13"/>
  <c r="W23" i="12"/>
  <c r="W35" i="10"/>
  <c r="W35" i="12"/>
  <c r="W38" i="13"/>
  <c r="W43" i="10"/>
  <c r="W43" i="12"/>
  <c r="W46" i="13"/>
  <c r="W59" i="10"/>
  <c r="W59" i="12"/>
  <c r="W32" i="10"/>
  <c r="W32" i="12"/>
  <c r="W35" i="13"/>
  <c r="W34" i="10"/>
  <c r="W34" i="12"/>
  <c r="W37" i="13"/>
  <c r="W50" i="10"/>
  <c r="W50" i="12"/>
  <c r="W53" i="13"/>
  <c r="W58" i="10"/>
  <c r="W58" i="12"/>
  <c r="W31" i="10"/>
  <c r="W34" i="13"/>
  <c r="W31" i="12"/>
  <c r="W55" i="10"/>
  <c r="W55" i="12"/>
  <c r="W58" i="13"/>
  <c r="W20" i="10"/>
  <c r="W23" i="13"/>
  <c r="W20" i="12"/>
  <c r="W28" i="10"/>
  <c r="W31" i="13"/>
  <c r="W28" i="12"/>
  <c r="W36" i="10"/>
  <c r="W39" i="13"/>
  <c r="W36" i="12"/>
  <c r="W44" i="10"/>
  <c r="W47" i="13"/>
  <c r="W44" i="12"/>
  <c r="W52" i="10"/>
  <c r="W55" i="13"/>
  <c r="W52" i="12"/>
  <c r="W77" i="10"/>
  <c r="W80" i="13"/>
  <c r="W30" i="10"/>
  <c r="W33" i="13"/>
  <c r="W30" i="12"/>
  <c r="W38" i="10"/>
  <c r="W41" i="13"/>
  <c r="W38" i="12"/>
  <c r="W51" i="10"/>
  <c r="W51" i="12"/>
  <c r="W54" i="13"/>
  <c r="W24" i="10"/>
  <c r="W24" i="12"/>
  <c r="W27" i="13"/>
  <c r="W40" i="10"/>
  <c r="W40" i="12"/>
  <c r="W43" i="13"/>
  <c r="W21" i="10"/>
  <c r="W21" i="12"/>
  <c r="W24" i="13"/>
  <c r="W29" i="10"/>
  <c r="W29" i="12"/>
  <c r="W32" i="13"/>
  <c r="W53" i="10"/>
  <c r="W53" i="12"/>
  <c r="W56" i="13"/>
  <c r="W39" i="10"/>
  <c r="W42" i="13"/>
  <c r="W39" i="12"/>
  <c r="W47" i="10"/>
  <c r="W47" i="12"/>
  <c r="W50" i="13"/>
  <c r="W25" i="10"/>
  <c r="W28" i="13"/>
  <c r="W25" i="12"/>
  <c r="W33" i="10"/>
  <c r="W36" i="13"/>
  <c r="W33" i="12"/>
  <c r="W41" i="10"/>
  <c r="W44" i="13"/>
  <c r="W41" i="12"/>
  <c r="W49" i="10"/>
  <c r="W49" i="12"/>
  <c r="W52" i="13"/>
  <c r="W57" i="10"/>
  <c r="W60" i="13"/>
  <c r="W57" i="12"/>
  <c r="V77" i="10"/>
  <c r="V80" i="13"/>
  <c r="U80" i="13"/>
  <c r="U77" i="10"/>
  <c r="T77" i="10"/>
  <c r="T80" i="13"/>
  <c r="X62" i="12"/>
  <c r="X65" i="13"/>
  <c r="X26" i="12"/>
  <c r="X29" i="13"/>
  <c r="X34" i="12"/>
  <c r="X37" i="13"/>
  <c r="X26" i="13"/>
  <c r="X23" i="12"/>
  <c r="X34" i="13"/>
  <c r="X31" i="12"/>
  <c r="X42" i="13"/>
  <c r="X39" i="12"/>
  <c r="X50" i="13"/>
  <c r="X47" i="12"/>
  <c r="X58" i="13"/>
  <c r="X55" i="12"/>
  <c r="X67" i="13"/>
  <c r="X64" i="12"/>
  <c r="X75" i="13"/>
  <c r="X72" i="12"/>
  <c r="X20" i="10"/>
  <c r="X23" i="13"/>
  <c r="X20" i="12"/>
  <c r="X47" i="13"/>
  <c r="X44" i="12"/>
  <c r="X64" i="13"/>
  <c r="X63" i="13"/>
  <c r="X61" i="12"/>
  <c r="X77" i="12"/>
  <c r="X28" i="13"/>
  <c r="X25" i="12"/>
  <c r="X36" i="13"/>
  <c r="X33" i="12"/>
  <c r="X44" i="13"/>
  <c r="X41" i="12"/>
  <c r="X52" i="13"/>
  <c r="X49" i="12"/>
  <c r="X60" i="13"/>
  <c r="X57" i="12"/>
  <c r="X66" i="12"/>
  <c r="X69" i="13"/>
  <c r="X74" i="12"/>
  <c r="X77" i="13"/>
  <c r="X33" i="13"/>
  <c r="X30" i="12"/>
  <c r="X57" i="13"/>
  <c r="X54" i="12"/>
  <c r="X63" i="12"/>
  <c r="X66" i="13"/>
  <c r="X71" i="12"/>
  <c r="X74" i="13"/>
  <c r="X79" i="12"/>
  <c r="X31" i="13"/>
  <c r="X28" i="12"/>
  <c r="X72" i="13"/>
  <c r="X69" i="12"/>
  <c r="X79" i="13"/>
  <c r="X76" i="12"/>
  <c r="X55" i="13"/>
  <c r="X52" i="12"/>
  <c r="X41" i="13"/>
  <c r="X38" i="12"/>
  <c r="X27" i="12"/>
  <c r="X30" i="13"/>
  <c r="X35" i="12"/>
  <c r="X38" i="13"/>
  <c r="X71" i="13"/>
  <c r="X68" i="12"/>
  <c r="X24" i="12"/>
  <c r="X27" i="13"/>
  <c r="X32" i="12"/>
  <c r="X35" i="13"/>
  <c r="X40" i="12"/>
  <c r="X43" i="13"/>
  <c r="X48" i="12"/>
  <c r="X51" i="13"/>
  <c r="X56" i="12"/>
  <c r="X59" i="13"/>
  <c r="X68" i="13"/>
  <c r="X65" i="12"/>
  <c r="X76" i="13"/>
  <c r="X73" i="12"/>
  <c r="X25" i="13"/>
  <c r="X22" i="12"/>
  <c r="X49" i="13"/>
  <c r="X46" i="12"/>
  <c r="X43" i="12"/>
  <c r="X46" i="13"/>
  <c r="X51" i="12"/>
  <c r="X54" i="13"/>
  <c r="X62" i="13"/>
  <c r="X59" i="12"/>
  <c r="X24" i="13"/>
  <c r="X21" i="12"/>
  <c r="X78" i="12"/>
  <c r="X39" i="13"/>
  <c r="X36" i="12"/>
  <c r="X32" i="13"/>
  <c r="X29" i="12"/>
  <c r="X40" i="13"/>
  <c r="X37" i="12"/>
  <c r="X48" i="13"/>
  <c r="X45" i="12"/>
  <c r="X56" i="13"/>
  <c r="X53" i="12"/>
  <c r="X73" i="13"/>
  <c r="X70" i="12"/>
  <c r="X42" i="12"/>
  <c r="X45" i="13"/>
  <c r="X50" i="12"/>
  <c r="X53" i="13"/>
  <c r="X58" i="12"/>
  <c r="X61" i="13"/>
  <c r="X70" i="13"/>
  <c r="X67" i="12"/>
  <c r="X78" i="13"/>
  <c r="X75" i="12"/>
  <c r="W72" i="13"/>
  <c r="W69" i="12"/>
  <c r="W63" i="12"/>
  <c r="W66" i="13"/>
  <c r="W71" i="12"/>
  <c r="W74" i="13"/>
  <c r="W79" i="12"/>
  <c r="W69" i="13"/>
  <c r="W66" i="12"/>
  <c r="W77" i="12"/>
  <c r="W68" i="12"/>
  <c r="W71" i="13"/>
  <c r="W76" i="13"/>
  <c r="W73" i="12"/>
  <c r="W78" i="12"/>
  <c r="W76" i="12"/>
  <c r="W79" i="13"/>
  <c r="W70" i="12"/>
  <c r="W73" i="13"/>
  <c r="W67" i="12"/>
  <c r="W70" i="13"/>
  <c r="W75" i="12"/>
  <c r="W78" i="13"/>
  <c r="W64" i="13"/>
  <c r="W61" i="13"/>
  <c r="W63" i="13"/>
  <c r="W61" i="12"/>
  <c r="W62" i="13"/>
  <c r="W77" i="13"/>
  <c r="W74" i="12"/>
  <c r="W68" i="13"/>
  <c r="W65" i="12"/>
  <c r="W62" i="12"/>
  <c r="W65" i="13"/>
  <c r="W64" i="12"/>
  <c r="W67" i="13"/>
  <c r="W75" i="13"/>
  <c r="W72" i="12"/>
  <c r="V29" i="13"/>
  <c r="V26" i="12"/>
  <c r="V37" i="13"/>
  <c r="V34" i="12"/>
  <c r="V53" i="13"/>
  <c r="V50" i="12"/>
  <c r="V69" i="13"/>
  <c r="V66" i="12"/>
  <c r="V34" i="13"/>
  <c r="V31" i="12"/>
  <c r="V27" i="13"/>
  <c r="V24" i="12"/>
  <c r="V43" i="13"/>
  <c r="V40" i="12"/>
  <c r="V51" i="13"/>
  <c r="V48" i="12"/>
  <c r="V21" i="12"/>
  <c r="V24" i="13"/>
  <c r="V29" i="12"/>
  <c r="V32" i="13"/>
  <c r="V37" i="12"/>
  <c r="V40" i="13"/>
  <c r="V45" i="12"/>
  <c r="V48" i="13"/>
  <c r="V53" i="12"/>
  <c r="V56" i="13"/>
  <c r="V61" i="12"/>
  <c r="V64" i="13"/>
  <c r="V69" i="12"/>
  <c r="V72" i="13"/>
  <c r="V77" i="12"/>
  <c r="V45" i="13"/>
  <c r="V42" i="12"/>
  <c r="V58" i="13"/>
  <c r="V55" i="12"/>
  <c r="V60" i="12"/>
  <c r="V63" i="13"/>
  <c r="V66" i="13"/>
  <c r="V63" i="12"/>
  <c r="V44" i="12"/>
  <c r="V47" i="13"/>
  <c r="V71" i="13"/>
  <c r="V68" i="12"/>
  <c r="V36" i="13"/>
  <c r="V33" i="12"/>
  <c r="V44" i="13"/>
  <c r="V41" i="12"/>
  <c r="V52" i="13"/>
  <c r="V49" i="12"/>
  <c r="V60" i="13"/>
  <c r="V57" i="12"/>
  <c r="V68" i="13"/>
  <c r="V65" i="12"/>
  <c r="V73" i="12"/>
  <c r="V76" i="13"/>
  <c r="V28" i="12"/>
  <c r="V31" i="13"/>
  <c r="V76" i="12"/>
  <c r="V79" i="13"/>
  <c r="V38" i="12"/>
  <c r="V41" i="13"/>
  <c r="V61" i="13"/>
  <c r="V58" i="12"/>
  <c r="V26" i="13"/>
  <c r="V23" i="12"/>
  <c r="V42" i="13"/>
  <c r="V39" i="12"/>
  <c r="V79" i="12"/>
  <c r="V20" i="12"/>
  <c r="V23" i="13"/>
  <c r="V20" i="10"/>
  <c r="V36" i="12"/>
  <c r="V39" i="13"/>
  <c r="V52" i="12"/>
  <c r="V55" i="13"/>
  <c r="V28" i="13"/>
  <c r="V25" i="12"/>
  <c r="V22" i="12"/>
  <c r="V25" i="13"/>
  <c r="V30" i="12"/>
  <c r="V33" i="13"/>
  <c r="V46" i="12"/>
  <c r="V49" i="13"/>
  <c r="V54" i="12"/>
  <c r="V57" i="13"/>
  <c r="V62" i="12"/>
  <c r="V65" i="13"/>
  <c r="V70" i="12"/>
  <c r="V73" i="13"/>
  <c r="V78" i="12"/>
  <c r="V30" i="13"/>
  <c r="V27" i="12"/>
  <c r="V38" i="13"/>
  <c r="V35" i="12"/>
  <c r="V46" i="13"/>
  <c r="V43" i="12"/>
  <c r="V54" i="13"/>
  <c r="V51" i="12"/>
  <c r="V62" i="13"/>
  <c r="V59" i="12"/>
  <c r="V70" i="13"/>
  <c r="V67" i="12"/>
  <c r="V78" i="13"/>
  <c r="V75" i="12"/>
  <c r="V77" i="13"/>
  <c r="V74" i="12"/>
  <c r="V50" i="13"/>
  <c r="V47" i="12"/>
  <c r="V74" i="13"/>
  <c r="V71" i="12"/>
  <c r="V35" i="13"/>
  <c r="V32" i="12"/>
  <c r="V56" i="12"/>
  <c r="V59" i="13"/>
  <c r="V67" i="13"/>
  <c r="V64" i="12"/>
  <c r="V75" i="13"/>
  <c r="V72" i="12"/>
  <c r="U23" i="12"/>
  <c r="U26" i="13"/>
  <c r="U31" i="12"/>
  <c r="U34" i="13"/>
  <c r="U39" i="12"/>
  <c r="U42" i="13"/>
  <c r="U47" i="12"/>
  <c r="U50" i="13"/>
  <c r="U58" i="13"/>
  <c r="U55" i="12"/>
  <c r="U66" i="13"/>
  <c r="U63" i="12"/>
  <c r="U74" i="13"/>
  <c r="U71" i="12"/>
  <c r="U61" i="13"/>
  <c r="U58" i="12"/>
  <c r="U31" i="13"/>
  <c r="U28" i="12"/>
  <c r="U39" i="13"/>
  <c r="U36" i="12"/>
  <c r="U47" i="13"/>
  <c r="U44" i="12"/>
  <c r="U55" i="13"/>
  <c r="U52" i="12"/>
  <c r="U60" i="12"/>
  <c r="U63" i="13"/>
  <c r="U68" i="12"/>
  <c r="U71" i="13"/>
  <c r="U76" i="12"/>
  <c r="U25" i="12"/>
  <c r="U28" i="13"/>
  <c r="U76" i="13"/>
  <c r="U73" i="12"/>
  <c r="U37" i="13"/>
  <c r="U34" i="12"/>
  <c r="U57" i="12"/>
  <c r="U60" i="13"/>
  <c r="U66" i="12"/>
  <c r="U69" i="13"/>
  <c r="U41" i="12"/>
  <c r="U44" i="13"/>
  <c r="U46" i="12"/>
  <c r="U49" i="13"/>
  <c r="U62" i="12"/>
  <c r="U65" i="13"/>
  <c r="U78" i="12"/>
  <c r="U30" i="13"/>
  <c r="U27" i="12"/>
  <c r="U38" i="13"/>
  <c r="U35" i="12"/>
  <c r="U46" i="13"/>
  <c r="U43" i="12"/>
  <c r="U54" i="13"/>
  <c r="U51" i="12"/>
  <c r="U59" i="12"/>
  <c r="U62" i="13"/>
  <c r="U67" i="12"/>
  <c r="U70" i="13"/>
  <c r="U78" i="13"/>
  <c r="U75" i="12"/>
  <c r="U26" i="12"/>
  <c r="U29" i="13"/>
  <c r="U45" i="13"/>
  <c r="U42" i="12"/>
  <c r="U53" i="13"/>
  <c r="U50" i="12"/>
  <c r="U74" i="12"/>
  <c r="U77" i="13"/>
  <c r="U20" i="10"/>
  <c r="U23" i="13"/>
  <c r="U20" i="12"/>
  <c r="U33" i="12"/>
  <c r="U36" i="13"/>
  <c r="U49" i="12"/>
  <c r="U52" i="13"/>
  <c r="U65" i="12"/>
  <c r="U68" i="13"/>
  <c r="U22" i="12"/>
  <c r="U25" i="13"/>
  <c r="U30" i="12"/>
  <c r="U33" i="13"/>
  <c r="U38" i="12"/>
  <c r="U41" i="13"/>
  <c r="U57" i="13"/>
  <c r="U54" i="12"/>
  <c r="U73" i="13"/>
  <c r="U70" i="12"/>
  <c r="U24" i="12"/>
  <c r="U27" i="13"/>
  <c r="U32" i="12"/>
  <c r="U35" i="13"/>
  <c r="U40" i="12"/>
  <c r="U43" i="13"/>
  <c r="U48" i="12"/>
  <c r="U51" i="13"/>
  <c r="U56" i="12"/>
  <c r="U59" i="13"/>
  <c r="U64" i="12"/>
  <c r="U67" i="13"/>
  <c r="U75" i="13"/>
  <c r="U72" i="12"/>
  <c r="U21" i="12"/>
  <c r="U24" i="13"/>
  <c r="U29" i="12"/>
  <c r="U32" i="13"/>
  <c r="U40" i="13"/>
  <c r="U37" i="12"/>
  <c r="U48" i="13"/>
  <c r="U45" i="12"/>
  <c r="U56" i="13"/>
  <c r="U53" i="12"/>
  <c r="U61" i="12"/>
  <c r="U64" i="13"/>
  <c r="U72" i="13"/>
  <c r="U69" i="12"/>
  <c r="U77" i="12"/>
  <c r="T74" i="13"/>
  <c r="T71" i="12"/>
  <c r="Y71" i="1"/>
  <c r="Y71" i="10" s="1"/>
  <c r="Y28" i="1"/>
  <c r="Y28" i="10" s="1"/>
  <c r="T28" i="12"/>
  <c r="T31" i="13"/>
  <c r="T47" i="13"/>
  <c r="T44" i="12"/>
  <c r="Y44" i="1"/>
  <c r="Y44" i="10" s="1"/>
  <c r="T52" i="12"/>
  <c r="T55" i="13"/>
  <c r="Y52" i="1"/>
  <c r="Y52" i="10" s="1"/>
  <c r="T63" i="13"/>
  <c r="T60" i="12"/>
  <c r="T68" i="12"/>
  <c r="Y68" i="1"/>
  <c r="Y68" i="10" s="1"/>
  <c r="T71" i="13"/>
  <c r="T79" i="13"/>
  <c r="T76" i="12"/>
  <c r="Y76" i="1"/>
  <c r="Y76" i="10" s="1"/>
  <c r="T28" i="13"/>
  <c r="T25" i="12"/>
  <c r="Y25" i="1"/>
  <c r="Y25" i="10" s="1"/>
  <c r="T33" i="12"/>
  <c r="Y33" i="1"/>
  <c r="Y33" i="10" s="1"/>
  <c r="T36" i="13"/>
  <c r="T41" i="12"/>
  <c r="Y41" i="1"/>
  <c r="Y41" i="10" s="1"/>
  <c r="T44" i="13"/>
  <c r="T49" i="12"/>
  <c r="Y49" i="1"/>
  <c r="Y49" i="10" s="1"/>
  <c r="T52" i="13"/>
  <c r="T57" i="12"/>
  <c r="Y57" i="1"/>
  <c r="Y57" i="10" s="1"/>
  <c r="T60" i="13"/>
  <c r="T65" i="12"/>
  <c r="Y65" i="1"/>
  <c r="Y65" i="10" s="1"/>
  <c r="T68" i="13"/>
  <c r="T73" i="12"/>
  <c r="Y73" i="1"/>
  <c r="Y73" i="10" s="1"/>
  <c r="T76" i="13"/>
  <c r="T26" i="13"/>
  <c r="Y23" i="1"/>
  <c r="Y23" i="10" s="1"/>
  <c r="T23" i="12"/>
  <c r="T42" i="13"/>
  <c r="Y39" i="1"/>
  <c r="Y39" i="10" s="1"/>
  <c r="T39" i="12"/>
  <c r="T66" i="13"/>
  <c r="Y63" i="1"/>
  <c r="Y63" i="10" s="1"/>
  <c r="T63" i="12"/>
  <c r="T36" i="12"/>
  <c r="Y36" i="1"/>
  <c r="Y36" i="10" s="1"/>
  <c r="T39" i="13"/>
  <c r="T25" i="13"/>
  <c r="T22" i="12"/>
  <c r="Y22" i="1"/>
  <c r="Y22" i="10" s="1"/>
  <c r="Y46" i="1"/>
  <c r="Y46" i="10" s="1"/>
  <c r="T46" i="12"/>
  <c r="T49" i="13"/>
  <c r="Y54" i="1"/>
  <c r="Y54" i="10" s="1"/>
  <c r="T57" i="13"/>
  <c r="T54" i="12"/>
  <c r="Y78" i="1"/>
  <c r="T78" i="12"/>
  <c r="T58" i="13"/>
  <c r="Y55" i="1"/>
  <c r="Y55" i="10" s="1"/>
  <c r="T55" i="12"/>
  <c r="T20" i="10"/>
  <c r="T23" i="13"/>
  <c r="Y20" i="1"/>
  <c r="T20" i="12"/>
  <c r="T41" i="13"/>
  <c r="Y38" i="1"/>
  <c r="Y38" i="10" s="1"/>
  <c r="T38" i="12"/>
  <c r="T30" i="13"/>
  <c r="T27" i="12"/>
  <c r="Y27" i="1"/>
  <c r="Y27" i="10" s="1"/>
  <c r="T38" i="13"/>
  <c r="T35" i="12"/>
  <c r="Y35" i="1"/>
  <c r="Y35" i="10" s="1"/>
  <c r="T54" i="13"/>
  <c r="Y51" i="1"/>
  <c r="Y51" i="10" s="1"/>
  <c r="T51" i="12"/>
  <c r="T62" i="13"/>
  <c r="T59" i="12"/>
  <c r="Y59" i="1"/>
  <c r="Y59" i="10" s="1"/>
  <c r="T70" i="13"/>
  <c r="T67" i="12"/>
  <c r="Y67" i="1"/>
  <c r="Y67" i="10" s="1"/>
  <c r="T78" i="13"/>
  <c r="Y75" i="1"/>
  <c r="Y75" i="10" s="1"/>
  <c r="T75" i="12"/>
  <c r="T24" i="12"/>
  <c r="T27" i="13"/>
  <c r="Y24" i="1"/>
  <c r="Y24" i="10" s="1"/>
  <c r="T35" i="13"/>
  <c r="Y32" i="1"/>
  <c r="Y32" i="10" s="1"/>
  <c r="T32" i="12"/>
  <c r="T40" i="12"/>
  <c r="T43" i="13"/>
  <c r="Y40" i="1"/>
  <c r="Y40" i="10" s="1"/>
  <c r="T48" i="12"/>
  <c r="Y48" i="1"/>
  <c r="Y48" i="10" s="1"/>
  <c r="T51" i="13"/>
  <c r="Y56" i="1"/>
  <c r="Y56" i="10" s="1"/>
  <c r="T56" i="12"/>
  <c r="T59" i="13"/>
  <c r="Y64" i="1"/>
  <c r="Y64" i="10" s="1"/>
  <c r="T67" i="13"/>
  <c r="T64" i="12"/>
  <c r="T75" i="13"/>
  <c r="Y72" i="1"/>
  <c r="Y72" i="10" s="1"/>
  <c r="T72" i="12"/>
  <c r="Y30" i="1"/>
  <c r="Y30" i="10" s="1"/>
  <c r="T30" i="12"/>
  <c r="T33" i="13"/>
  <c r="T62" i="12"/>
  <c r="T65" i="13"/>
  <c r="Y62" i="1"/>
  <c r="Y62" i="10" s="1"/>
  <c r="T46" i="13"/>
  <c r="T43" i="12"/>
  <c r="Y43" i="1"/>
  <c r="Y43" i="10" s="1"/>
  <c r="T24" i="13"/>
  <c r="T21" i="12"/>
  <c r="Y21" i="1"/>
  <c r="Y21" i="10" s="1"/>
  <c r="Y29" i="1"/>
  <c r="Y29" i="10" s="1"/>
  <c r="T32" i="13"/>
  <c r="T29" i="12"/>
  <c r="Y37" i="1"/>
  <c r="Y37" i="10" s="1"/>
  <c r="T37" i="12"/>
  <c r="T40" i="13"/>
  <c r="Y45" i="1"/>
  <c r="Y45" i="10" s="1"/>
  <c r="T48" i="13"/>
  <c r="T45" i="12"/>
  <c r="T56" i="13"/>
  <c r="T53" i="12"/>
  <c r="Y53" i="1"/>
  <c r="Y53" i="10" s="1"/>
  <c r="T61" i="12"/>
  <c r="T64" i="13"/>
  <c r="Y61" i="1"/>
  <c r="Y61" i="10" s="1"/>
  <c r="Y69" i="1"/>
  <c r="Y69" i="10" s="1"/>
  <c r="T72" i="13"/>
  <c r="T69" i="12"/>
  <c r="T77" i="12"/>
  <c r="Y77" i="1"/>
  <c r="T34" i="13"/>
  <c r="T31" i="12"/>
  <c r="Y31" i="1"/>
  <c r="Y31" i="10" s="1"/>
  <c r="T50" i="13"/>
  <c r="Y47" i="1"/>
  <c r="Y47" i="10" s="1"/>
  <c r="T47" i="12"/>
  <c r="T79" i="12"/>
  <c r="T73" i="13"/>
  <c r="T70" i="12"/>
  <c r="Y70" i="1"/>
  <c r="Y70" i="10" s="1"/>
  <c r="T29" i="13"/>
  <c r="T26" i="12"/>
  <c r="Y26" i="1"/>
  <c r="Y26" i="10" s="1"/>
  <c r="T34" i="12"/>
  <c r="T37" i="13"/>
  <c r="Y34" i="1"/>
  <c r="Y34" i="10" s="1"/>
  <c r="Y42" i="1"/>
  <c r="Y42" i="10" s="1"/>
  <c r="T45" i="13"/>
  <c r="T42" i="12"/>
  <c r="T53" i="13"/>
  <c r="Y50" i="1"/>
  <c r="Y50" i="10" s="1"/>
  <c r="T50" i="12"/>
  <c r="Y58" i="1"/>
  <c r="Y58" i="10" s="1"/>
  <c r="T61" i="13"/>
  <c r="T58" i="12"/>
  <c r="Y66" i="1"/>
  <c r="Y66" i="10" s="1"/>
  <c r="T69" i="13"/>
  <c r="T66" i="12"/>
  <c r="Y74" i="1"/>
  <c r="Y74" i="10" s="1"/>
  <c r="T74" i="12"/>
  <c r="T77" i="13"/>
  <c r="Y79" i="1"/>
  <c r="U79" i="13"/>
  <c r="U79" i="12"/>
  <c r="Y78" i="10" l="1"/>
  <c r="Y81" i="13"/>
  <c r="Y79" i="10"/>
  <c r="Y82" i="13"/>
  <c r="Y80" i="13"/>
  <c r="Y77" i="10"/>
  <c r="Y73" i="13"/>
  <c r="Y70" i="12"/>
  <c r="Y55" i="13"/>
  <c r="Y52" i="12"/>
  <c r="Y50" i="12"/>
  <c r="Y53" i="13"/>
  <c r="Y56" i="13"/>
  <c r="Y53" i="12"/>
  <c r="Y24" i="13"/>
  <c r="Y21" i="12"/>
  <c r="Y62" i="12"/>
  <c r="Y65" i="13"/>
  <c r="Y43" i="13"/>
  <c r="Y40" i="12"/>
  <c r="Y27" i="13"/>
  <c r="Y24" i="12"/>
  <c r="Y70" i="13"/>
  <c r="Y67" i="12"/>
  <c r="Y30" i="13"/>
  <c r="Y27" i="12"/>
  <c r="Y39" i="13"/>
  <c r="Y36" i="12"/>
  <c r="Y39" i="12"/>
  <c r="Y42" i="13"/>
  <c r="Y76" i="13"/>
  <c r="Y73" i="12"/>
  <c r="Y57" i="12"/>
  <c r="Y60" i="13"/>
  <c r="Y44" i="13"/>
  <c r="Y41" i="12"/>
  <c r="Y71" i="13"/>
  <c r="Y68" i="12"/>
  <c r="Y28" i="13"/>
  <c r="Y25" i="12"/>
  <c r="Y66" i="12"/>
  <c r="Y69" i="13"/>
  <c r="Y31" i="12"/>
  <c r="Y34" i="13"/>
  <c r="Y75" i="13"/>
  <c r="Y72" i="12"/>
  <c r="Y51" i="12"/>
  <c r="Y54" i="13"/>
  <c r="Y23" i="13"/>
  <c r="Y20" i="10"/>
  <c r="Y20" i="12"/>
  <c r="Y78" i="12"/>
  <c r="Y49" i="13"/>
  <c r="Y46" i="12"/>
  <c r="Y31" i="13"/>
  <c r="Y28" i="12"/>
  <c r="Y29" i="13"/>
  <c r="Y26" i="12"/>
  <c r="Y25" i="13"/>
  <c r="Y22" i="12"/>
  <c r="Y76" i="12"/>
  <c r="Y47" i="13"/>
  <c r="Y44" i="12"/>
  <c r="Y71" i="12"/>
  <c r="Y74" i="13"/>
  <c r="Y34" i="12"/>
  <c r="Y37" i="13"/>
  <c r="Y69" i="12"/>
  <c r="Y72" i="13"/>
  <c r="Y59" i="13"/>
  <c r="Y56" i="12"/>
  <c r="Y64" i="13"/>
  <c r="Y61" i="12"/>
  <c r="Y46" i="13"/>
  <c r="Y43" i="12"/>
  <c r="Y59" i="12"/>
  <c r="Y62" i="13"/>
  <c r="Y38" i="13"/>
  <c r="Y35" i="12"/>
  <c r="Y63" i="12"/>
  <c r="Y66" i="13"/>
  <c r="Y26" i="13"/>
  <c r="Y23" i="12"/>
  <c r="Y65" i="12"/>
  <c r="Y68" i="13"/>
  <c r="Y52" i="13"/>
  <c r="Y49" i="12"/>
  <c r="Y33" i="12"/>
  <c r="Y36" i="13"/>
  <c r="Y40" i="13"/>
  <c r="Y37" i="12"/>
  <c r="Y74" i="12"/>
  <c r="Y77" i="13"/>
  <c r="Y58" i="12"/>
  <c r="Y61" i="13"/>
  <c r="Y42" i="12"/>
  <c r="Y45" i="13"/>
  <c r="Y51" i="13"/>
  <c r="Y48" i="12"/>
  <c r="Y35" i="13"/>
  <c r="Y32" i="12"/>
  <c r="Y75" i="12"/>
  <c r="Y78" i="13"/>
  <c r="Y38" i="12"/>
  <c r="Y41" i="13"/>
  <c r="Y58" i="13"/>
  <c r="Y55" i="12"/>
  <c r="Y57" i="13"/>
  <c r="Y54" i="12"/>
  <c r="Y63" i="13"/>
  <c r="Y60" i="12"/>
  <c r="Y77" i="12"/>
  <c r="Y50" i="13"/>
  <c r="Y47" i="12"/>
  <c r="Y45" i="12"/>
  <c r="Y48" i="13"/>
  <c r="Y32" i="13"/>
  <c r="Y29" i="12"/>
  <c r="Y33" i="13"/>
  <c r="Y30" i="12"/>
  <c r="Y67" i="13"/>
  <c r="Y64" i="12"/>
  <c r="Y79" i="13"/>
  <c r="Y79" i="12"/>
</calcChain>
</file>

<file path=xl/sharedStrings.xml><?xml version="1.0" encoding="utf-8"?>
<sst xmlns="http://schemas.openxmlformats.org/spreadsheetml/2006/main" count="636" uniqueCount="102">
  <si>
    <t>Gastos primários do Governo Geral, em R$ bilhões correntes</t>
  </si>
  <si>
    <t>Governos Estaduais</t>
  </si>
  <si>
    <t>Governos Municipais</t>
  </si>
  <si>
    <t>Governo Geral</t>
  </si>
  <si>
    <t>Remuneração de empregados (incluindo contribuições sociais efetivas)</t>
  </si>
  <si>
    <t>Benefícios previdenciários RGPS/INSS e assistenciais</t>
  </si>
  <si>
    <t>RPPS</t>
  </si>
  <si>
    <t>Investimentos brutos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</si>
  <si>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</si>
  <si>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</si>
  <si>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</si>
  <si>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</si>
  <si>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</si>
  <si>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</si>
  <si>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</si>
  <si>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</si>
  <si>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</si>
  <si>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</si>
  <si>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</si>
  <si>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</si>
  <si>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</si>
  <si>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</si>
  <si>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</si>
  <si>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</si>
  <si>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</si>
  <si>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</si>
  <si>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</si>
  <si>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</si>
  <si>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</si>
  <si>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</si>
  <si>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</si>
  <si>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</si>
  <si>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</si>
  <si>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</si>
  <si>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</si>
  <si>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</si>
  <si>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</si>
  <si>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</si>
  <si>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</si>
  <si>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</si>
  <si>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</si>
  <si>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</si>
  <si>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</si>
  <si>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</si>
  <si>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</si>
  <si>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</si>
  <si>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</si>
  <si>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</si>
  <si>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</si>
  <si>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</si>
  <si>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</si>
  <si>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</si>
  <si>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</si>
  <si>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</si>
  <si>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</si>
  <si>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</si>
  <si>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</si>
  <si>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</si>
  <si>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</si>
  <si>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</si>
  <si>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</si>
  <si>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</si>
  <si>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</si>
  <si>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</si>
  <si>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</si>
  <si>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</si>
  <si>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</si>
  <si>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</si>
  <si>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</si>
  <si>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</si>
  <si>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</si>
  <si>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</si>
  <si>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</si>
  <si>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</si>
  <si>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</si>
  <si>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</si>
  <si>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</si>
  <si>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</si>
  <si>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</si>
  <si>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</si>
  <si>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1T09</t>
  </si>
  <si>
    <t>2T09</t>
  </si>
  <si>
    <t>3T09</t>
  </si>
  <si>
    <t>4T09</t>
  </si>
  <si>
    <t>PIB a preços de mercado</t>
  </si>
  <si>
    <t>R$ bilhões correntes no trimestre</t>
  </si>
  <si>
    <t>Fonte: IBGE</t>
  </si>
  <si>
    <t>Outros (uso de bens e serviços, subsídios e outros)</t>
  </si>
  <si>
    <t>TOTAL</t>
  </si>
  <si>
    <t>Gastos primários do Governo Geral, em % do PIB no trimestre</t>
  </si>
  <si>
    <t>Gastos primários do Governo Geral, acumulado em 4 trimestres, em % do PIB</t>
  </si>
  <si>
    <t xml:space="preserve">Governo Central Orçamentário </t>
  </si>
  <si>
    <t>1T25</t>
  </si>
  <si>
    <t>2T25</t>
  </si>
  <si>
    <t>Nota: dados dos governos estaduais estão disponíveis apenas em bases anuais para o período 2006-2009. A trimestralização foi realizada usando os fatores sazonais da média 2010-2016</t>
  </si>
  <si>
    <t>Outros (uso de bens e serviços, subsídios, outros e transferências)</t>
  </si>
  <si>
    <t>3T25</t>
  </si>
  <si>
    <t>4T25</t>
  </si>
  <si>
    <t>1T26</t>
  </si>
  <si>
    <t>Gastos primários do Governo Geral, em R$ bilhões constantes do 1T26 (deflator do PIB)</t>
  </si>
  <si>
    <t>Deflator, 1T26 = 1</t>
  </si>
  <si>
    <t>Gastos primários do Governo Geral, em R$ bilhões constantes do 1T26 (deflator do PIB), com ajuste sazonal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</si>
</sst>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name val="Aptos Narrow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abSelected="1" zoomScale="80" zoomScaleNormal="80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H94" sqref="H94"/>
    </sheetView>
  </sheetViews>
  <sheetFormatPr defaultColWidth="8.8984375" defaultRowHeight="13.2"/>
  <cols>
    <col min="1" max="1" width="11.59765625" style="4" customWidth="1"/>
    <col min="2" max="25" width="14" style="2" customWidth="1"/>
    <col min="26" max="16384" width="8.8984375" style="3"/>
  </cols>
  <sheetData>
    <row r="1" spans="1:32" ht="24" customHeight="1">
      <c r="A1" s="1" t="s">
        <v>0</v>
      </c>
    </row>
    <row r="2" spans="1:32" s="4" customFormat="1" ht="24.6" customHeight="1">
      <c r="B2" s="13" t="s">
        <v>91</v>
      </c>
      <c r="C2" s="13"/>
      <c r="D2" s="13"/>
      <c r="E2" s="13"/>
      <c r="F2" s="13"/>
      <c r="G2" s="13"/>
      <c r="H2" s="14" t="s">
        <v>1</v>
      </c>
      <c r="I2" s="14"/>
      <c r="J2" s="14"/>
      <c r="K2" s="14"/>
      <c r="L2" s="14"/>
      <c r="M2" s="14"/>
      <c r="N2" s="15" t="s">
        <v>2</v>
      </c>
      <c r="O2" s="15"/>
      <c r="P2" s="15"/>
      <c r="Q2" s="15"/>
      <c r="R2" s="15"/>
      <c r="S2" s="15"/>
      <c r="T2" s="16" t="s">
        <v>3</v>
      </c>
      <c r="U2" s="16"/>
      <c r="V2" s="16"/>
      <c r="W2" s="16"/>
      <c r="X2" s="16"/>
      <c r="Y2" s="16"/>
    </row>
    <row r="3" spans="1:32" s="5" customFormat="1" ht="75.599999999999994" customHeight="1">
      <c r="B3" s="6" t="s">
        <v>4</v>
      </c>
      <c r="C3" s="6" t="s">
        <v>5</v>
      </c>
      <c r="D3" s="6" t="s">
        <v>6</v>
      </c>
      <c r="E3" s="6" t="s">
        <v>7</v>
      </c>
      <c r="F3" s="6" t="s">
        <v>87</v>
      </c>
      <c r="G3" s="6" t="s">
        <v>88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87</v>
      </c>
      <c r="M3" s="6" t="s">
        <v>88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87</v>
      </c>
      <c r="S3" s="6" t="s">
        <v>88</v>
      </c>
      <c r="T3" s="6" t="s">
        <v>4</v>
      </c>
      <c r="U3" s="6" t="s">
        <v>5</v>
      </c>
      <c r="V3" s="6" t="s">
        <v>6</v>
      </c>
      <c r="W3" s="6" t="s">
        <v>7</v>
      </c>
      <c r="X3" s="6" t="s">
        <v>95</v>
      </c>
      <c r="Y3" s="6" t="s">
        <v>88</v>
      </c>
    </row>
    <row r="4" spans="1:32">
      <c r="A4" s="4" t="s">
        <v>68</v>
      </c>
      <c r="B4" s="7">
        <v>16.300917457809998</v>
      </c>
      <c r="C4" s="7">
        <v>43.779700500320004</v>
      </c>
      <c r="D4" s="7">
        <v>10.12982097624</v>
      </c>
      <c r="E4" s="7">
        <v>2.73728522641</v>
      </c>
      <c r="F4" s="7">
        <v>5.3786872739500016</v>
      </c>
      <c r="G4" s="7">
        <f t="shared" ref="G4:G67" si="0">SUM(B4:F4)</f>
        <v>78.326411434730005</v>
      </c>
      <c r="H4" s="10">
        <v>25.67334514860163</v>
      </c>
      <c r="I4" s="10">
        <v>0.14123626385551868</v>
      </c>
      <c r="J4" s="10">
        <v>11.460714711631228</v>
      </c>
      <c r="K4" s="10">
        <v>2.7676993065941407</v>
      </c>
      <c r="L4" s="10">
        <v>11.356430366884233</v>
      </c>
      <c r="M4" s="10">
        <f t="shared" ref="M4:M19" si="1">SUM(H4:L4)</f>
        <v>51.399425797566749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F4" s="8"/>
    </row>
    <row r="5" spans="1:32">
      <c r="A5" s="4" t="s">
        <v>69</v>
      </c>
      <c r="B5" s="7">
        <v>14.748630938009999</v>
      </c>
      <c r="C5" s="7">
        <v>45.442951829649999</v>
      </c>
      <c r="D5" s="7">
        <v>11.910072356040001</v>
      </c>
      <c r="E5" s="7">
        <v>1.75920376165</v>
      </c>
      <c r="F5" s="7">
        <v>6.9123629185899995</v>
      </c>
      <c r="G5" s="7">
        <f t="shared" si="0"/>
        <v>80.773221803940004</v>
      </c>
      <c r="H5" s="10">
        <v>25.124853729756239</v>
      </c>
      <c r="I5" s="10">
        <v>0.15541479707508532</v>
      </c>
      <c r="J5" s="10">
        <v>11.321355220650164</v>
      </c>
      <c r="K5" s="10">
        <v>4.1722090854944938</v>
      </c>
      <c r="L5" s="10">
        <v>14.408837883379821</v>
      </c>
      <c r="M5" s="10">
        <f t="shared" si="1"/>
        <v>55.182670716355801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F5" s="8"/>
    </row>
    <row r="6" spans="1:32">
      <c r="A6" s="4" t="s">
        <v>70</v>
      </c>
      <c r="B6" s="7">
        <v>15.266189660230001</v>
      </c>
      <c r="C6" s="7">
        <v>54.779324518690004</v>
      </c>
      <c r="D6" s="7">
        <v>11.22863295802</v>
      </c>
      <c r="E6" s="7">
        <v>1.9372614103600001</v>
      </c>
      <c r="F6" s="7">
        <v>8.5314924812200008</v>
      </c>
      <c r="G6" s="7">
        <f t="shared" si="0"/>
        <v>91.742901028519995</v>
      </c>
      <c r="H6" s="10">
        <v>25.635781510108483</v>
      </c>
      <c r="I6" s="10">
        <v>0.18150450004859722</v>
      </c>
      <c r="J6" s="10">
        <v>11.455116586154867</v>
      </c>
      <c r="K6" s="10">
        <v>4.610562785017553</v>
      </c>
      <c r="L6" s="10">
        <v>15.296011894030437</v>
      </c>
      <c r="M6" s="10">
        <f t="shared" si="1"/>
        <v>57.178977275359934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AF6" s="8"/>
    </row>
    <row r="7" spans="1:32">
      <c r="A7" s="4" t="s">
        <v>71</v>
      </c>
      <c r="B7" s="7">
        <v>21.46810184365</v>
      </c>
      <c r="C7" s="7">
        <v>56.40014913192001</v>
      </c>
      <c r="D7" s="7">
        <v>13.791910117079999</v>
      </c>
      <c r="E7" s="7">
        <v>9.8533544008800007</v>
      </c>
      <c r="F7" s="7">
        <v>20.971074881299998</v>
      </c>
      <c r="G7" s="7">
        <f t="shared" si="0"/>
        <v>122.48459037483001</v>
      </c>
      <c r="H7" s="10">
        <v>29.051981080295686</v>
      </c>
      <c r="I7" s="10">
        <v>0.2069650732324842</v>
      </c>
      <c r="J7" s="10">
        <v>13.320496267303698</v>
      </c>
      <c r="K7" s="10">
        <v>5.7767438408811467</v>
      </c>
      <c r="L7" s="10">
        <v>16.490776989856322</v>
      </c>
      <c r="M7" s="10">
        <f t="shared" si="1"/>
        <v>64.846963251569335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F7" s="8"/>
    </row>
    <row r="8" spans="1:32">
      <c r="A8" s="4" t="s">
        <v>72</v>
      </c>
      <c r="B8" s="7">
        <v>18.061802358199998</v>
      </c>
      <c r="C8" s="7">
        <v>50.799756013980002</v>
      </c>
      <c r="D8" s="7">
        <v>11.731784725999999</v>
      </c>
      <c r="E8" s="7">
        <v>2.3117730928900002</v>
      </c>
      <c r="F8" s="7">
        <v>6.0198870162000002</v>
      </c>
      <c r="G8" s="7">
        <f t="shared" si="0"/>
        <v>88.925003207269995</v>
      </c>
      <c r="H8" s="10">
        <v>28.420201797422301</v>
      </c>
      <c r="I8" s="10">
        <v>0.12080357936951125</v>
      </c>
      <c r="J8" s="10">
        <v>12.343261585372964</v>
      </c>
      <c r="K8" s="10">
        <v>2.4638951202982113</v>
      </c>
      <c r="L8" s="10">
        <v>11.642269636287205</v>
      </c>
      <c r="M8" s="10">
        <f t="shared" si="1"/>
        <v>54.990431718750187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AF8" s="8"/>
    </row>
    <row r="9" spans="1:32">
      <c r="A9" s="4" t="s">
        <v>73</v>
      </c>
      <c r="B9" s="7">
        <v>17.256838102499998</v>
      </c>
      <c r="C9" s="7">
        <v>50.560973965679992</v>
      </c>
      <c r="D9" s="7">
        <v>13.372127582410002</v>
      </c>
      <c r="E9" s="7">
        <v>3.4567838530300001</v>
      </c>
      <c r="F9" s="7">
        <v>9.3647276031299995</v>
      </c>
      <c r="G9" s="7">
        <f t="shared" si="0"/>
        <v>94.011451106750002</v>
      </c>
      <c r="H9" s="10">
        <v>27.813025883356055</v>
      </c>
      <c r="I9" s="10">
        <v>0.13293090075550701</v>
      </c>
      <c r="J9" s="10">
        <v>12.193170540018004</v>
      </c>
      <c r="K9" s="10">
        <v>3.7142349900950435</v>
      </c>
      <c r="L9" s="10">
        <v>14.771505690117859</v>
      </c>
      <c r="M9" s="10">
        <f t="shared" si="1"/>
        <v>58.624868004342474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AF9" s="8"/>
    </row>
    <row r="10" spans="1:32">
      <c r="A10" s="4" t="s">
        <v>74</v>
      </c>
      <c r="B10" s="7">
        <v>16.77893477916</v>
      </c>
      <c r="C10" s="7">
        <v>61.709686451829995</v>
      </c>
      <c r="D10" s="7">
        <v>11.862094462539998</v>
      </c>
      <c r="E10" s="7">
        <v>2.7121304639299995</v>
      </c>
      <c r="F10" s="7">
        <v>8.9460800244500014</v>
      </c>
      <c r="G10" s="7">
        <f t="shared" si="0"/>
        <v>102.00892618190998</v>
      </c>
      <c r="H10" s="10">
        <v>28.378619129482406</v>
      </c>
      <c r="I10" s="10">
        <v>0.15524620008338896</v>
      </c>
      <c r="J10" s="10">
        <v>12.337232369143342</v>
      </c>
      <c r="K10" s="10">
        <v>4.104471580698025</v>
      </c>
      <c r="L10" s="10">
        <v>15.681009707896168</v>
      </c>
      <c r="M10" s="10">
        <f t="shared" si="1"/>
        <v>60.656578987303327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AF10" s="8"/>
    </row>
    <row r="11" spans="1:32">
      <c r="A11" s="4" t="s">
        <v>75</v>
      </c>
      <c r="B11" s="7">
        <v>22.105181825660001</v>
      </c>
      <c r="C11" s="7">
        <v>60.442774490110004</v>
      </c>
      <c r="D11" s="7">
        <v>14.2806503964</v>
      </c>
      <c r="E11" s="7">
        <v>5.2660797961899988</v>
      </c>
      <c r="F11" s="7">
        <v>15.337069530279997</v>
      </c>
      <c r="G11" s="7">
        <f t="shared" si="0"/>
        <v>117.43175603864</v>
      </c>
      <c r="H11" s="10">
        <v>32.160326600909279</v>
      </c>
      <c r="I11" s="10">
        <v>0.17702338598062664</v>
      </c>
      <c r="J11" s="10">
        <v>14.346257978784614</v>
      </c>
      <c r="K11" s="10">
        <v>5.1426435403761133</v>
      </c>
      <c r="L11" s="10">
        <v>16.90584682204701</v>
      </c>
      <c r="M11" s="10">
        <f t="shared" si="1"/>
        <v>68.732098328097635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F11" s="8"/>
    </row>
    <row r="12" spans="1:32">
      <c r="A12" s="4" t="s">
        <v>76</v>
      </c>
      <c r="B12" s="7">
        <v>19.815341118099997</v>
      </c>
      <c r="C12" s="7">
        <v>55.226850455449991</v>
      </c>
      <c r="D12" s="7">
        <v>12.00119682825</v>
      </c>
      <c r="E12" s="7">
        <v>2.6697717403900003</v>
      </c>
      <c r="F12" s="7">
        <v>5.8423341210199995</v>
      </c>
      <c r="G12" s="7">
        <f t="shared" si="0"/>
        <v>95.555494263209994</v>
      </c>
      <c r="H12" s="10">
        <v>33.436172804289818</v>
      </c>
      <c r="I12" s="10">
        <v>0.11255943149470274</v>
      </c>
      <c r="J12" s="10">
        <v>13.641695096207966</v>
      </c>
      <c r="K12" s="10">
        <v>3.912629670190654</v>
      </c>
      <c r="L12" s="10">
        <v>14.049401586850783</v>
      </c>
      <c r="M12" s="10">
        <f t="shared" si="1"/>
        <v>65.152458589033927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F12" s="8"/>
    </row>
    <row r="13" spans="1:32">
      <c r="A13" s="4" t="s">
        <v>77</v>
      </c>
      <c r="B13" s="7">
        <v>19.424164530639999</v>
      </c>
      <c r="C13" s="7">
        <v>55.731765905069992</v>
      </c>
      <c r="D13" s="7">
        <v>15.001400714999999</v>
      </c>
      <c r="E13" s="7">
        <v>2.5705162693700001</v>
      </c>
      <c r="F13" s="7">
        <v>9.19324367876</v>
      </c>
      <c r="G13" s="7">
        <f t="shared" si="0"/>
        <v>101.92109109883999</v>
      </c>
      <c r="H13" s="10">
        <v>32.721834499093021</v>
      </c>
      <c r="I13" s="10">
        <v>0.12385913310855862</v>
      </c>
      <c r="J13" s="10">
        <v>13.47581541657533</v>
      </c>
      <c r="K13" s="10">
        <v>5.8981512259122706</v>
      </c>
      <c r="L13" s="10">
        <v>17.825632111807035</v>
      </c>
      <c r="M13" s="10">
        <f t="shared" si="1"/>
        <v>70.045292386496214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F13" s="8"/>
    </row>
    <row r="14" spans="1:32">
      <c r="A14" s="4" t="s">
        <v>78</v>
      </c>
      <c r="B14" s="7">
        <v>19.29969956403</v>
      </c>
      <c r="C14" s="7">
        <v>68.925724792060009</v>
      </c>
      <c r="D14" s="7">
        <v>13.5330264111</v>
      </c>
      <c r="E14" s="7">
        <v>4.5142145537899996</v>
      </c>
      <c r="F14" s="7">
        <v>11.178129377119999</v>
      </c>
      <c r="G14" s="7">
        <f t="shared" si="0"/>
        <v>117.4507946981</v>
      </c>
      <c r="H14" s="10">
        <v>33.387251080200308</v>
      </c>
      <c r="I14" s="10">
        <v>0.14465154190215476</v>
      </c>
      <c r="J14" s="10">
        <v>13.635031644339533</v>
      </c>
      <c r="K14" s="10">
        <v>6.5178412647490171</v>
      </c>
      <c r="L14" s="10">
        <v>18.923183327318714</v>
      </c>
      <c r="M14" s="10">
        <f t="shared" si="1"/>
        <v>72.607958858509733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F14" s="8"/>
    </row>
    <row r="15" spans="1:32">
      <c r="A15" s="4" t="s">
        <v>79</v>
      </c>
      <c r="B15" s="7">
        <v>27.304132088479996</v>
      </c>
      <c r="C15" s="7">
        <v>68.092473371660006</v>
      </c>
      <c r="D15" s="7">
        <v>17.030191550089999</v>
      </c>
      <c r="E15" s="7">
        <v>5.1350979735300006</v>
      </c>
      <c r="F15" s="7">
        <v>15.16907356256</v>
      </c>
      <c r="G15" s="7">
        <f t="shared" si="0"/>
        <v>132.73096854631999</v>
      </c>
      <c r="H15" s="10">
        <v>37.836404024686843</v>
      </c>
      <c r="I15" s="10">
        <v>0.1649425604045931</v>
      </c>
      <c r="J15" s="10">
        <v>15.855394116417163</v>
      </c>
      <c r="K15" s="10">
        <v>8.1664432603180614</v>
      </c>
      <c r="L15" s="10">
        <v>20.401265267763481</v>
      </c>
      <c r="M15" s="10">
        <f t="shared" si="1"/>
        <v>82.424449229590138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F15" s="8"/>
    </row>
    <row r="16" spans="1:32">
      <c r="A16" s="4" t="s">
        <v>80</v>
      </c>
      <c r="B16" s="7">
        <v>25.998350786809997</v>
      </c>
      <c r="C16" s="7">
        <v>66.594509131950005</v>
      </c>
      <c r="D16" s="7">
        <v>14.083114145209999</v>
      </c>
      <c r="E16" s="7">
        <v>2.6511936920700001</v>
      </c>
      <c r="F16" s="7">
        <v>9.219662811400001</v>
      </c>
      <c r="G16" s="7">
        <f t="shared" si="0"/>
        <v>118.54683056744</v>
      </c>
      <c r="H16" s="10">
        <v>36.23605343145141</v>
      </c>
      <c r="I16" s="10">
        <v>0.13903265593306813</v>
      </c>
      <c r="J16" s="10">
        <v>14.92259007970968</v>
      </c>
      <c r="K16" s="10">
        <v>4.977809813493149</v>
      </c>
      <c r="L16" s="10">
        <v>15.178996071446274</v>
      </c>
      <c r="M16" s="10">
        <f t="shared" si="1"/>
        <v>71.454482052033583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F16" s="8"/>
    </row>
    <row r="17" spans="1:32">
      <c r="A17" s="4" t="s">
        <v>81</v>
      </c>
      <c r="B17" s="7">
        <v>22.273164043589997</v>
      </c>
      <c r="C17" s="7">
        <v>64.369929866429999</v>
      </c>
      <c r="D17" s="7">
        <v>16.421349547390001</v>
      </c>
      <c r="E17" s="7">
        <v>4.2099696947200007</v>
      </c>
      <c r="F17" s="7">
        <v>11.177405977729999</v>
      </c>
      <c r="G17" s="7">
        <f t="shared" si="0"/>
        <v>118.45181912986</v>
      </c>
      <c r="H17" s="10">
        <v>35.461897814217529</v>
      </c>
      <c r="I17" s="10">
        <v>0.15298997168851855</v>
      </c>
      <c r="J17" s="10">
        <v>14.741135030006989</v>
      </c>
      <c r="K17" s="10">
        <v>7.5038727220974382</v>
      </c>
      <c r="L17" s="10">
        <v>19.258841604286136</v>
      </c>
      <c r="M17" s="10">
        <f t="shared" si="1"/>
        <v>77.118737142296609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F17" s="8"/>
    </row>
    <row r="18" spans="1:32">
      <c r="A18" s="4" t="s">
        <v>82</v>
      </c>
      <c r="B18" s="7">
        <v>22.34517516008</v>
      </c>
      <c r="C18" s="7">
        <v>78.245893455520005</v>
      </c>
      <c r="D18" s="7">
        <v>15.482087631099999</v>
      </c>
      <c r="E18" s="7">
        <v>4.6574228480100004</v>
      </c>
      <c r="F18" s="7">
        <v>11.122172226650001</v>
      </c>
      <c r="G18" s="7">
        <f t="shared" si="0"/>
        <v>131.85275132136002</v>
      </c>
      <c r="H18" s="10">
        <v>36.183035096534837</v>
      </c>
      <c r="I18" s="10">
        <v>0.17867261577646246</v>
      </c>
      <c r="J18" s="10">
        <v>14.9153009591094</v>
      </c>
      <c r="K18" s="10">
        <v>8.2922681023571787</v>
      </c>
      <c r="L18" s="10">
        <v>20.444637702822828</v>
      </c>
      <c r="M18" s="10">
        <f t="shared" si="1"/>
        <v>80.013914476600704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F18" s="8"/>
    </row>
    <row r="19" spans="1:32">
      <c r="A19" s="4" t="s">
        <v>83</v>
      </c>
      <c r="B19" s="7">
        <v>28.808598581050003</v>
      </c>
      <c r="C19" s="7">
        <v>75.493276867159992</v>
      </c>
      <c r="D19" s="7">
        <v>18.903679597309999</v>
      </c>
      <c r="E19" s="7">
        <v>8.4183609518699996</v>
      </c>
      <c r="F19" s="7">
        <v>16.120612569829998</v>
      </c>
      <c r="G19" s="7">
        <f t="shared" si="0"/>
        <v>147.74452856721999</v>
      </c>
      <c r="H19" s="10">
        <v>41.00475152816032</v>
      </c>
      <c r="I19" s="10">
        <v>0.20373594593475128</v>
      </c>
      <c r="J19" s="10">
        <v>17.344145671259252</v>
      </c>
      <c r="K19" s="10">
        <v>10.389687966703324</v>
      </c>
      <c r="L19" s="10">
        <v>22.041559808621631</v>
      </c>
      <c r="M19" s="10">
        <f t="shared" si="1"/>
        <v>90.983880920679269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F19" s="8"/>
    </row>
    <row r="20" spans="1:32">
      <c r="A20" s="4" t="s">
        <v>8</v>
      </c>
      <c r="B20" s="7">
        <v>27.053916191669995</v>
      </c>
      <c r="C20" s="7">
        <v>74.955098996240011</v>
      </c>
      <c r="D20" s="7">
        <v>15.782432500960001</v>
      </c>
      <c r="E20" s="7">
        <v>5.29128606029</v>
      </c>
      <c r="F20" s="7">
        <v>10.541002045789998</v>
      </c>
      <c r="G20" s="7">
        <f t="shared" si="0"/>
        <v>133.62373579495002</v>
      </c>
      <c r="H20" s="7">
        <v>40.774325650464824</v>
      </c>
      <c r="I20" s="7">
        <v>0.15077699331140693</v>
      </c>
      <c r="J20" s="7">
        <v>17.386604989915124</v>
      </c>
      <c r="K20" s="7">
        <v>6.9288404671942416</v>
      </c>
      <c r="L20" s="7">
        <v>17.276099986475764</v>
      </c>
      <c r="M20" s="7">
        <f t="shared" ref="M20:M84" si="2">SUM(H20:L20)</f>
        <v>82.516648087361375</v>
      </c>
      <c r="N20" s="7">
        <v>29.752781399706169</v>
      </c>
      <c r="O20" s="7">
        <v>0.24414830825927103</v>
      </c>
      <c r="P20" s="7">
        <v>3.2993635042913438</v>
      </c>
      <c r="Q20" s="7">
        <v>7.1651772810114593</v>
      </c>
      <c r="R20" s="7">
        <v>22.461599450776163</v>
      </c>
      <c r="S20" s="7">
        <f t="shared" ref="S20:S80" si="3">SUM(N20:R20)</f>
        <v>62.923069944044407</v>
      </c>
      <c r="T20" s="7">
        <f t="shared" ref="T20:T51" si="4">B20+H20+N20</f>
        <v>97.581023241840981</v>
      </c>
      <c r="U20" s="7">
        <f t="shared" ref="U20:U51" si="5">C20+I20+O20</f>
        <v>75.350024297810691</v>
      </c>
      <c r="V20" s="7">
        <f t="shared" ref="V20:V51" si="6">D20+J20+P20</f>
        <v>36.468400995166469</v>
      </c>
      <c r="W20" s="7">
        <f t="shared" ref="W20:W51" si="7">E20+K20+Q20</f>
        <v>19.385303808495699</v>
      </c>
      <c r="X20" s="7">
        <f t="shared" ref="X20:X51" si="8">F20+L20+R20</f>
        <v>50.278701483041928</v>
      </c>
      <c r="Y20" s="7">
        <f t="shared" ref="Y20:Y79" si="9">SUM(T20:X20)</f>
        <v>279.06345382635578</v>
      </c>
      <c r="AA20" s="8"/>
      <c r="AF20" s="8"/>
    </row>
    <row r="21" spans="1:32">
      <c r="A21" s="4" t="s">
        <v>9</v>
      </c>
      <c r="B21" s="7">
        <v>25.504588492990003</v>
      </c>
      <c r="C21" s="7">
        <v>74.094547470240002</v>
      </c>
      <c r="D21" s="7">
        <v>18.280912115569997</v>
      </c>
      <c r="E21" s="7">
        <v>6.759150062639999</v>
      </c>
      <c r="F21" s="7">
        <v>12.476548460890001</v>
      </c>
      <c r="G21" s="7">
        <f t="shared" si="0"/>
        <v>137.11574660233001</v>
      </c>
      <c r="H21" s="7">
        <v>40.516468054893558</v>
      </c>
      <c r="I21" s="7">
        <v>0.20019581357058769</v>
      </c>
      <c r="J21" s="7">
        <v>15.884182653109569</v>
      </c>
      <c r="K21" s="7">
        <v>10.493984768865865</v>
      </c>
      <c r="L21" s="7">
        <v>22.40047723433144</v>
      </c>
      <c r="M21" s="7">
        <f t="shared" si="2"/>
        <v>89.495308524771019</v>
      </c>
      <c r="N21" s="7">
        <v>32.260575661112711</v>
      </c>
      <c r="O21" s="7">
        <v>0.29981755960611922</v>
      </c>
      <c r="P21" s="7">
        <v>3.5774552230121279</v>
      </c>
      <c r="Q21" s="7">
        <v>7.0630913901543799</v>
      </c>
      <c r="R21" s="7">
        <v>29.1429043637105</v>
      </c>
      <c r="S21" s="7">
        <f t="shared" si="3"/>
        <v>72.343844197595843</v>
      </c>
      <c r="T21" s="7">
        <f t="shared" si="4"/>
        <v>98.281632208996271</v>
      </c>
      <c r="U21" s="7">
        <f t="shared" si="5"/>
        <v>74.594560843416716</v>
      </c>
      <c r="V21" s="7">
        <f t="shared" si="6"/>
        <v>37.742549991691696</v>
      </c>
      <c r="W21" s="7">
        <f t="shared" si="7"/>
        <v>24.316226221660244</v>
      </c>
      <c r="X21" s="7">
        <f t="shared" si="8"/>
        <v>64.019930058931948</v>
      </c>
      <c r="Y21" s="7">
        <f t="shared" si="9"/>
        <v>298.9548993246969</v>
      </c>
      <c r="AA21" s="8"/>
      <c r="AF21" s="8"/>
    </row>
    <row r="22" spans="1:32">
      <c r="A22" s="4" t="s">
        <v>10</v>
      </c>
      <c r="B22" s="7">
        <v>25.639298874960001</v>
      </c>
      <c r="C22" s="7">
        <v>89.075141864860001</v>
      </c>
      <c r="D22" s="7">
        <v>17.216084467270001</v>
      </c>
      <c r="E22" s="7">
        <v>7.4027881393499992</v>
      </c>
      <c r="F22" s="7">
        <v>12.680798904990001</v>
      </c>
      <c r="G22" s="7">
        <f t="shared" si="0"/>
        <v>152.01411225143002</v>
      </c>
      <c r="H22" s="7">
        <v>39.010453118125199</v>
      </c>
      <c r="I22" s="7">
        <v>0.26139554916050045</v>
      </c>
      <c r="J22" s="7">
        <v>15.503435132855195</v>
      </c>
      <c r="K22" s="7">
        <v>11.996477707620731</v>
      </c>
      <c r="L22" s="7">
        <v>23.461546452961208</v>
      </c>
      <c r="M22" s="7">
        <f t="shared" si="2"/>
        <v>90.23330796072284</v>
      </c>
      <c r="N22" s="7">
        <v>32.067025119276344</v>
      </c>
      <c r="O22" s="7">
        <v>0.30699322535308493</v>
      </c>
      <c r="P22" s="7">
        <v>3.5555783342796583</v>
      </c>
      <c r="Q22" s="7">
        <v>8.9174967496548323</v>
      </c>
      <c r="R22" s="7">
        <v>29.720461631919193</v>
      </c>
      <c r="S22" s="7">
        <f t="shared" si="3"/>
        <v>74.567555060483102</v>
      </c>
      <c r="T22" s="7">
        <f t="shared" si="4"/>
        <v>96.716777112361541</v>
      </c>
      <c r="U22" s="7">
        <f t="shared" si="5"/>
        <v>89.64353063937358</v>
      </c>
      <c r="V22" s="7">
        <f t="shared" si="6"/>
        <v>36.275097934404855</v>
      </c>
      <c r="W22" s="7">
        <f t="shared" si="7"/>
        <v>28.316762596625559</v>
      </c>
      <c r="X22" s="7">
        <f t="shared" si="8"/>
        <v>65.862806989870393</v>
      </c>
      <c r="Y22" s="7">
        <f t="shared" si="9"/>
        <v>316.81497527263593</v>
      </c>
      <c r="AA22" s="8"/>
      <c r="AF22" s="8"/>
    </row>
    <row r="23" spans="1:32">
      <c r="A23" s="4" t="s">
        <v>11</v>
      </c>
      <c r="B23" s="7">
        <v>33.79800367915</v>
      </c>
      <c r="C23" s="7">
        <v>82.700727610989986</v>
      </c>
      <c r="D23" s="7">
        <v>20.57007441311</v>
      </c>
      <c r="E23" s="7">
        <v>10.615435114139999</v>
      </c>
      <c r="F23" s="7">
        <v>17.443165035170001</v>
      </c>
      <c r="G23" s="7">
        <f t="shared" si="0"/>
        <v>165.12740585256</v>
      </c>
      <c r="H23" s="7">
        <v>48.517148035205743</v>
      </c>
      <c r="I23" s="7">
        <v>0.26304812791608612</v>
      </c>
      <c r="J23" s="7">
        <v>20.386508105956722</v>
      </c>
      <c r="K23" s="7">
        <v>13.454789471911656</v>
      </c>
      <c r="L23" s="7">
        <v>24.184065939534936</v>
      </c>
      <c r="M23" s="7">
        <f t="shared" si="2"/>
        <v>106.80555968052514</v>
      </c>
      <c r="N23" s="7">
        <v>40.431100960935979</v>
      </c>
      <c r="O23" s="7">
        <v>0.36375506567358595</v>
      </c>
      <c r="P23" s="7">
        <v>4.4839230690822678</v>
      </c>
      <c r="Q23" s="7">
        <v>11.059145736964981</v>
      </c>
      <c r="R23" s="7">
        <v>35.009160994672044</v>
      </c>
      <c r="S23" s="7">
        <f t="shared" si="3"/>
        <v>91.347085827328854</v>
      </c>
      <c r="T23" s="7">
        <f t="shared" si="4"/>
        <v>122.74625267529173</v>
      </c>
      <c r="U23" s="7">
        <f t="shared" si="5"/>
        <v>83.327530804579652</v>
      </c>
      <c r="V23" s="7">
        <f t="shared" si="6"/>
        <v>45.440505588148987</v>
      </c>
      <c r="W23" s="7">
        <f t="shared" si="7"/>
        <v>35.129370323016637</v>
      </c>
      <c r="X23" s="7">
        <f t="shared" si="8"/>
        <v>76.636391969376973</v>
      </c>
      <c r="Y23" s="7">
        <f t="shared" si="9"/>
        <v>363.28005136041401</v>
      </c>
      <c r="AA23" s="8"/>
      <c r="AF23" s="8"/>
    </row>
    <row r="24" spans="1:32">
      <c r="A24" s="4" t="s">
        <v>12</v>
      </c>
      <c r="B24" s="7">
        <v>27.460171313</v>
      </c>
      <c r="C24" s="7">
        <v>81.745731827900002</v>
      </c>
      <c r="D24" s="7">
        <v>17.777612074950003</v>
      </c>
      <c r="E24" s="7">
        <v>4.7245936531900004</v>
      </c>
      <c r="F24" s="7">
        <v>14.35259764611</v>
      </c>
      <c r="G24" s="7">
        <f t="shared" si="0"/>
        <v>146.06070651515003</v>
      </c>
      <c r="H24" s="7">
        <v>46.317285634822362</v>
      </c>
      <c r="I24" s="7">
        <v>0.18926654688971212</v>
      </c>
      <c r="J24" s="7">
        <v>18.744323037500457</v>
      </c>
      <c r="K24" s="7">
        <v>5.2436013350286013</v>
      </c>
      <c r="L24" s="7">
        <v>17.010269846398877</v>
      </c>
      <c r="M24" s="7">
        <f t="shared" si="2"/>
        <v>87.504746400640016</v>
      </c>
      <c r="N24" s="7">
        <v>32.941654386929876</v>
      </c>
      <c r="O24" s="7">
        <v>0.29347340461589155</v>
      </c>
      <c r="P24" s="7">
        <v>3.600354010236126</v>
      </c>
      <c r="Q24" s="7">
        <v>6.8484548341280131</v>
      </c>
      <c r="R24" s="7">
        <v>24.987344424075083</v>
      </c>
      <c r="S24" s="7">
        <f t="shared" si="3"/>
        <v>68.671281059984977</v>
      </c>
      <c r="T24" s="7">
        <f t="shared" si="4"/>
        <v>106.71911133475223</v>
      </c>
      <c r="U24" s="7">
        <f t="shared" si="5"/>
        <v>82.228471779405609</v>
      </c>
      <c r="V24" s="7">
        <f t="shared" si="6"/>
        <v>40.122289122686588</v>
      </c>
      <c r="W24" s="7">
        <f t="shared" si="7"/>
        <v>16.816649822346616</v>
      </c>
      <c r="X24" s="7">
        <f t="shared" si="8"/>
        <v>56.350211916583959</v>
      </c>
      <c r="Y24" s="7">
        <f t="shared" si="9"/>
        <v>302.236733975775</v>
      </c>
      <c r="AA24" s="8"/>
      <c r="AF24" s="8"/>
    </row>
    <row r="25" spans="1:32">
      <c r="A25" s="4" t="s">
        <v>13</v>
      </c>
      <c r="B25" s="7">
        <v>31.798545480279998</v>
      </c>
      <c r="C25" s="7">
        <v>85.428988887689997</v>
      </c>
      <c r="D25" s="7">
        <v>20.128229780319998</v>
      </c>
      <c r="E25" s="7">
        <v>5.7981028809399993</v>
      </c>
      <c r="F25" s="7">
        <v>17.32529411006</v>
      </c>
      <c r="G25" s="7">
        <f t="shared" si="0"/>
        <v>160.47916113929</v>
      </c>
      <c r="H25" s="7">
        <v>45.429053095670142</v>
      </c>
      <c r="I25" s="7">
        <v>0.20745438805983696</v>
      </c>
      <c r="J25" s="7">
        <v>18.749463127674943</v>
      </c>
      <c r="K25" s="7">
        <v>7.8587779401736162</v>
      </c>
      <c r="L25" s="7">
        <v>22.249921716573294</v>
      </c>
      <c r="M25" s="7">
        <f t="shared" si="2"/>
        <v>94.494670268151836</v>
      </c>
      <c r="N25" s="7">
        <v>37.040059331779226</v>
      </c>
      <c r="O25" s="7">
        <v>0.38344375080246174</v>
      </c>
      <c r="P25" s="7">
        <v>4.0495169840684317</v>
      </c>
      <c r="Q25" s="7">
        <v>8.1878910468833901</v>
      </c>
      <c r="R25" s="7">
        <v>34.078390172693446</v>
      </c>
      <c r="S25" s="7">
        <f t="shared" si="3"/>
        <v>83.739301286226961</v>
      </c>
      <c r="T25" s="7">
        <f t="shared" si="4"/>
        <v>114.26765790772936</v>
      </c>
      <c r="U25" s="7">
        <f t="shared" si="5"/>
        <v>86.019887026552283</v>
      </c>
      <c r="V25" s="7">
        <f t="shared" si="6"/>
        <v>42.927209892063374</v>
      </c>
      <c r="W25" s="7">
        <f t="shared" si="7"/>
        <v>21.844771867997004</v>
      </c>
      <c r="X25" s="7">
        <f t="shared" si="8"/>
        <v>73.653605999326743</v>
      </c>
      <c r="Y25" s="7">
        <f t="shared" si="9"/>
        <v>338.71313269366874</v>
      </c>
      <c r="AA25" s="8"/>
      <c r="AF25" s="8"/>
    </row>
    <row r="26" spans="1:32">
      <c r="A26" s="4" t="s">
        <v>14</v>
      </c>
      <c r="B26" s="7">
        <v>27.044654932240004</v>
      </c>
      <c r="C26" s="7">
        <v>100.05899633216998</v>
      </c>
      <c r="D26" s="7">
        <v>17.996763819049999</v>
      </c>
      <c r="E26" s="7">
        <v>6.3150734756399993</v>
      </c>
      <c r="F26" s="7">
        <v>15.1521138422</v>
      </c>
      <c r="G26" s="7">
        <f t="shared" si="0"/>
        <v>166.56760240129998</v>
      </c>
      <c r="H26" s="7">
        <v>46.326403425819045</v>
      </c>
      <c r="I26" s="7">
        <v>0.25819934057274097</v>
      </c>
      <c r="J26" s="7">
        <v>18.600786745289767</v>
      </c>
      <c r="K26" s="7">
        <v>8.327983099353041</v>
      </c>
      <c r="L26" s="7">
        <v>23.984406597836081</v>
      </c>
      <c r="M26" s="7">
        <f t="shared" si="2"/>
        <v>97.497779208870668</v>
      </c>
      <c r="N26" s="7">
        <v>37.155872296203874</v>
      </c>
      <c r="O26" s="7">
        <v>0.38338206638675132</v>
      </c>
      <c r="P26" s="7">
        <v>4.0623724618493711</v>
      </c>
      <c r="Q26" s="7">
        <v>9.3547086570441618</v>
      </c>
      <c r="R26" s="7">
        <v>34.098576211005856</v>
      </c>
      <c r="S26" s="7">
        <f t="shared" si="3"/>
        <v>85.054911692490009</v>
      </c>
      <c r="T26" s="7">
        <f t="shared" si="4"/>
        <v>110.52693065426291</v>
      </c>
      <c r="U26" s="7">
        <f t="shared" si="5"/>
        <v>100.70057773912947</v>
      </c>
      <c r="V26" s="7">
        <f t="shared" si="6"/>
        <v>40.659923026189141</v>
      </c>
      <c r="W26" s="7">
        <f t="shared" si="7"/>
        <v>23.997765232037203</v>
      </c>
      <c r="X26" s="7">
        <f t="shared" si="8"/>
        <v>73.235096651041943</v>
      </c>
      <c r="Y26" s="7">
        <f t="shared" si="9"/>
        <v>349.12029330266068</v>
      </c>
      <c r="AA26" s="8"/>
      <c r="AF26" s="8"/>
    </row>
    <row r="27" spans="1:32">
      <c r="A27" s="4" t="s">
        <v>15</v>
      </c>
      <c r="B27" s="7">
        <v>34.180639529010001</v>
      </c>
      <c r="C27" s="7">
        <v>91.506102788700005</v>
      </c>
      <c r="D27" s="7">
        <v>21.030639565879998</v>
      </c>
      <c r="E27" s="7">
        <v>8.6594906271599985</v>
      </c>
      <c r="F27" s="7">
        <v>23.201714832409998</v>
      </c>
      <c r="G27" s="7">
        <f t="shared" si="0"/>
        <v>178.57858734316002</v>
      </c>
      <c r="H27" s="7">
        <v>51.931315098648469</v>
      </c>
      <c r="I27" s="7">
        <v>0.30210538956770705</v>
      </c>
      <c r="J27" s="7">
        <v>22.68869050443481</v>
      </c>
      <c r="K27" s="7">
        <v>12.385991746054739</v>
      </c>
      <c r="L27" s="7">
        <v>30.257406049919251</v>
      </c>
      <c r="M27" s="7">
        <f t="shared" si="2"/>
        <v>117.56550878862498</v>
      </c>
      <c r="N27" s="7">
        <v>47.397567585192746</v>
      </c>
      <c r="O27" s="7">
        <v>0.43882844874453664</v>
      </c>
      <c r="P27" s="7">
        <v>5.1803692899283718</v>
      </c>
      <c r="Q27" s="7">
        <v>12.248861522225528</v>
      </c>
      <c r="R27" s="7">
        <v>38.663998798631376</v>
      </c>
      <c r="S27" s="7">
        <f t="shared" si="3"/>
        <v>103.92962564472256</v>
      </c>
      <c r="T27" s="7">
        <f t="shared" si="4"/>
        <v>133.50952221285121</v>
      </c>
      <c r="U27" s="7">
        <f t="shared" si="5"/>
        <v>92.247036627012235</v>
      </c>
      <c r="V27" s="7">
        <f t="shared" si="6"/>
        <v>48.899699360243183</v>
      </c>
      <c r="W27" s="7">
        <f t="shared" si="7"/>
        <v>33.294343895440264</v>
      </c>
      <c r="X27" s="7">
        <f t="shared" si="8"/>
        <v>92.123119680960627</v>
      </c>
      <c r="Y27" s="7">
        <f t="shared" si="9"/>
        <v>400.07372177650745</v>
      </c>
      <c r="AA27" s="8"/>
      <c r="AF27" s="8"/>
    </row>
    <row r="28" spans="1:32">
      <c r="A28" s="4" t="s">
        <v>16</v>
      </c>
      <c r="B28" s="7">
        <v>28.522058015839995</v>
      </c>
      <c r="C28" s="7">
        <v>94.522031239530008</v>
      </c>
      <c r="D28" s="7">
        <v>18.251069166120001</v>
      </c>
      <c r="E28" s="7">
        <v>4.4497816719799994</v>
      </c>
      <c r="F28" s="7">
        <v>22.092259665329998</v>
      </c>
      <c r="G28" s="7">
        <f t="shared" si="0"/>
        <v>167.83719975880001</v>
      </c>
      <c r="H28" s="7">
        <v>51.994143548442146</v>
      </c>
      <c r="I28" s="7">
        <v>0.26353413077285026</v>
      </c>
      <c r="J28" s="7">
        <v>20.976855640488498</v>
      </c>
      <c r="K28" s="7">
        <v>5.2839209937378495</v>
      </c>
      <c r="L28" s="7">
        <v>19.416453307654916</v>
      </c>
      <c r="M28" s="7">
        <f t="shared" si="2"/>
        <v>97.934907621096258</v>
      </c>
      <c r="N28" s="7">
        <v>38.151428453959781</v>
      </c>
      <c r="O28" s="7">
        <v>0.35923630286383368</v>
      </c>
      <c r="P28" s="7">
        <v>4.2669543435196777</v>
      </c>
      <c r="Q28" s="7">
        <v>8.8377459459811831</v>
      </c>
      <c r="R28" s="7">
        <v>30.153248882928825</v>
      </c>
      <c r="S28" s="7">
        <f t="shared" si="3"/>
        <v>81.768613929253306</v>
      </c>
      <c r="T28" s="7">
        <f t="shared" si="4"/>
        <v>118.66763001824192</v>
      </c>
      <c r="U28" s="7">
        <f t="shared" si="5"/>
        <v>95.144801673166697</v>
      </c>
      <c r="V28" s="7">
        <f t="shared" si="6"/>
        <v>43.494879150128178</v>
      </c>
      <c r="W28" s="7">
        <f t="shared" si="7"/>
        <v>18.571448611699033</v>
      </c>
      <c r="X28" s="7">
        <f t="shared" si="8"/>
        <v>71.661961855913731</v>
      </c>
      <c r="Y28" s="7">
        <f t="shared" si="9"/>
        <v>347.54072130914955</v>
      </c>
      <c r="AA28" s="8"/>
      <c r="AF28" s="8"/>
    </row>
    <row r="29" spans="1:32">
      <c r="A29" s="4" t="s">
        <v>17</v>
      </c>
      <c r="B29" s="7">
        <v>32.034490596760001</v>
      </c>
      <c r="C29" s="7">
        <v>97.404991804269997</v>
      </c>
      <c r="D29" s="7">
        <v>21.418226677079996</v>
      </c>
      <c r="E29" s="7">
        <v>5.7672064166999997</v>
      </c>
      <c r="F29" s="7">
        <v>19.76763488448</v>
      </c>
      <c r="G29" s="7">
        <f t="shared" si="0"/>
        <v>176.39255037928999</v>
      </c>
      <c r="H29" s="7">
        <v>50.5722650547022</v>
      </c>
      <c r="I29" s="7">
        <v>0.32798998188420825</v>
      </c>
      <c r="J29" s="7">
        <v>22.045227803663266</v>
      </c>
      <c r="K29" s="7">
        <v>7.5768166447370087</v>
      </c>
      <c r="L29" s="7">
        <v>25.578985570860688</v>
      </c>
      <c r="M29" s="7">
        <f t="shared" si="2"/>
        <v>106.10128505584737</v>
      </c>
      <c r="N29" s="7">
        <v>43.618669268429052</v>
      </c>
      <c r="O29" s="7">
        <v>0.44241487415802894</v>
      </c>
      <c r="P29" s="7">
        <v>4.8763206757578015</v>
      </c>
      <c r="Q29" s="7">
        <v>10.582179019560529</v>
      </c>
      <c r="R29" s="7">
        <v>38.025713442286794</v>
      </c>
      <c r="S29" s="7">
        <f t="shared" si="3"/>
        <v>97.545297280192202</v>
      </c>
      <c r="T29" s="7">
        <f t="shared" si="4"/>
        <v>126.22542491989125</v>
      </c>
      <c r="U29" s="7">
        <f t="shared" si="5"/>
        <v>98.175396660312231</v>
      </c>
      <c r="V29" s="7">
        <f t="shared" si="6"/>
        <v>48.339775156501069</v>
      </c>
      <c r="W29" s="7">
        <f t="shared" si="7"/>
        <v>23.926202080997538</v>
      </c>
      <c r="X29" s="7">
        <f t="shared" si="8"/>
        <v>83.37233389762747</v>
      </c>
      <c r="Y29" s="7">
        <f t="shared" si="9"/>
        <v>380.03913271532957</v>
      </c>
      <c r="AA29" s="8"/>
      <c r="AF29" s="8"/>
    </row>
    <row r="30" spans="1:32">
      <c r="A30" s="4" t="s">
        <v>18</v>
      </c>
      <c r="B30" s="7">
        <v>28.238325533779999</v>
      </c>
      <c r="C30" s="7">
        <v>113.25902985171999</v>
      </c>
      <c r="D30" s="7">
        <v>18.649235473380003</v>
      </c>
      <c r="E30" s="7">
        <v>6.6772977316200013</v>
      </c>
      <c r="F30" s="7">
        <v>19.035806885310002</v>
      </c>
      <c r="G30" s="7">
        <f t="shared" si="0"/>
        <v>185.85969547580999</v>
      </c>
      <c r="H30" s="7">
        <v>52.5584773515235</v>
      </c>
      <c r="I30" s="7">
        <v>0.37377001953178279</v>
      </c>
      <c r="J30" s="7">
        <v>22.465826369099545</v>
      </c>
      <c r="K30" s="7">
        <v>8.7020257344349012</v>
      </c>
      <c r="L30" s="7">
        <v>27.624128251954303</v>
      </c>
      <c r="M30" s="7">
        <f t="shared" si="2"/>
        <v>111.72422772654403</v>
      </c>
      <c r="N30" s="7">
        <v>42.633228166565253</v>
      </c>
      <c r="O30" s="7">
        <v>0.43891462826325078</v>
      </c>
      <c r="P30" s="7">
        <v>4.766446786270631</v>
      </c>
      <c r="Q30" s="7">
        <v>11.938521558878177</v>
      </c>
      <c r="R30" s="7">
        <v>37.799669396841999</v>
      </c>
      <c r="S30" s="7">
        <f t="shared" si="3"/>
        <v>97.576780536819314</v>
      </c>
      <c r="T30" s="7">
        <f t="shared" si="4"/>
        <v>123.43003105186875</v>
      </c>
      <c r="U30" s="7">
        <f t="shared" si="5"/>
        <v>114.07171449951501</v>
      </c>
      <c r="V30" s="7">
        <f t="shared" si="6"/>
        <v>45.881508628750183</v>
      </c>
      <c r="W30" s="7">
        <f t="shared" si="7"/>
        <v>27.317845024933078</v>
      </c>
      <c r="X30" s="7">
        <f t="shared" si="8"/>
        <v>84.459604534106305</v>
      </c>
      <c r="Y30" s="7">
        <f t="shared" si="9"/>
        <v>395.1607037391733</v>
      </c>
      <c r="AA30" s="8"/>
      <c r="AF30" s="8"/>
    </row>
    <row r="31" spans="1:32">
      <c r="A31" s="4" t="s">
        <v>19</v>
      </c>
      <c r="B31" s="7">
        <v>36.40570787811</v>
      </c>
      <c r="C31" s="7">
        <v>105.05492550266</v>
      </c>
      <c r="D31" s="7">
        <v>21.932419002909999</v>
      </c>
      <c r="E31" s="7">
        <v>8.2906040623700008</v>
      </c>
      <c r="F31" s="7">
        <v>20.46398347989</v>
      </c>
      <c r="G31" s="7">
        <f t="shared" si="0"/>
        <v>192.14763992593998</v>
      </c>
      <c r="H31" s="7">
        <v>58.594800270198306</v>
      </c>
      <c r="I31" s="7">
        <v>0.46845206257761163</v>
      </c>
      <c r="J31" s="7">
        <v>25.379971824749944</v>
      </c>
      <c r="K31" s="7">
        <v>12.704041426761048</v>
      </c>
      <c r="L31" s="7">
        <v>32.22868061332634</v>
      </c>
      <c r="M31" s="7">
        <f t="shared" si="2"/>
        <v>129.37594619761325</v>
      </c>
      <c r="N31" s="7">
        <v>52.960932411451182</v>
      </c>
      <c r="O31" s="7">
        <v>0.49091582889074736</v>
      </c>
      <c r="P31" s="7">
        <v>5.9225914412342897</v>
      </c>
      <c r="Q31" s="7">
        <v>13.28603815035169</v>
      </c>
      <c r="R31" s="7">
        <v>41.743770760007031</v>
      </c>
      <c r="S31" s="7">
        <f t="shared" si="3"/>
        <v>114.40424859193493</v>
      </c>
      <c r="T31" s="7">
        <f t="shared" si="4"/>
        <v>147.9614405597595</v>
      </c>
      <c r="U31" s="7">
        <f t="shared" si="5"/>
        <v>106.01429339412836</v>
      </c>
      <c r="V31" s="7">
        <f t="shared" si="6"/>
        <v>53.234982268894228</v>
      </c>
      <c r="W31" s="7">
        <f t="shared" si="7"/>
        <v>34.280683639482739</v>
      </c>
      <c r="X31" s="7">
        <f t="shared" si="8"/>
        <v>94.436434853223375</v>
      </c>
      <c r="Y31" s="7">
        <f t="shared" si="9"/>
        <v>435.92783471548819</v>
      </c>
      <c r="AA31" s="8"/>
      <c r="AF31" s="8"/>
    </row>
    <row r="32" spans="1:32">
      <c r="A32" s="4" t="s">
        <v>20</v>
      </c>
      <c r="B32" s="7">
        <v>30.874162003870001</v>
      </c>
      <c r="C32" s="7">
        <v>108.49109534979</v>
      </c>
      <c r="D32" s="7">
        <v>19.32833791146</v>
      </c>
      <c r="E32" s="7">
        <v>5.7176325632900005</v>
      </c>
      <c r="F32" s="7">
        <v>21.412552997569996</v>
      </c>
      <c r="G32" s="7">
        <f t="shared" si="0"/>
        <v>185.82378082598004</v>
      </c>
      <c r="H32" s="7">
        <v>58.279554596004537</v>
      </c>
      <c r="I32" s="7">
        <v>0.32727907570019354</v>
      </c>
      <c r="J32" s="7">
        <v>23.89951571534391</v>
      </c>
      <c r="K32" s="7">
        <v>6.3777325536145728</v>
      </c>
      <c r="L32" s="7">
        <v>23.476089105598184</v>
      </c>
      <c r="M32" s="7">
        <f t="shared" si="2"/>
        <v>112.3601710462614</v>
      </c>
      <c r="N32" s="7">
        <v>42.935624166723485</v>
      </c>
      <c r="O32" s="7">
        <v>0.31253029687125977</v>
      </c>
      <c r="P32" s="7">
        <v>4.7204274971976643</v>
      </c>
      <c r="Q32" s="7">
        <v>5.951929949251868</v>
      </c>
      <c r="R32" s="7">
        <v>25.348935949380479</v>
      </c>
      <c r="S32" s="7">
        <f t="shared" si="3"/>
        <v>79.269447859424758</v>
      </c>
      <c r="T32" s="7">
        <f t="shared" si="4"/>
        <v>132.08934076659801</v>
      </c>
      <c r="U32" s="7">
        <f t="shared" si="5"/>
        <v>109.13090472236145</v>
      </c>
      <c r="V32" s="7">
        <f t="shared" si="6"/>
        <v>47.948281124001568</v>
      </c>
      <c r="W32" s="7">
        <f t="shared" si="7"/>
        <v>18.047295066156444</v>
      </c>
      <c r="X32" s="7">
        <f t="shared" si="8"/>
        <v>70.237578052548656</v>
      </c>
      <c r="Y32" s="7">
        <f t="shared" si="9"/>
        <v>377.45339973166614</v>
      </c>
      <c r="AA32" s="8"/>
      <c r="AF32" s="8"/>
    </row>
    <row r="33" spans="1:32">
      <c r="A33" s="4" t="s">
        <v>21</v>
      </c>
      <c r="B33" s="7">
        <v>35.420092870090002</v>
      </c>
      <c r="C33" s="7">
        <v>108.31197328866998</v>
      </c>
      <c r="D33" s="7">
        <v>23.811436642409998</v>
      </c>
      <c r="E33" s="7">
        <v>7.4554240927499995</v>
      </c>
      <c r="F33" s="7">
        <v>24.823015496589999</v>
      </c>
      <c r="G33" s="7">
        <f t="shared" si="0"/>
        <v>199.82194239050997</v>
      </c>
      <c r="H33" s="7">
        <v>57.302043781489367</v>
      </c>
      <c r="I33" s="7">
        <v>0.37721253084775697</v>
      </c>
      <c r="J33" s="7">
        <v>24.551152915806941</v>
      </c>
      <c r="K33" s="7">
        <v>11.864185832729344</v>
      </c>
      <c r="L33" s="7">
        <v>30.840894214528209</v>
      </c>
      <c r="M33" s="7">
        <f t="shared" si="2"/>
        <v>124.93548927540162</v>
      </c>
      <c r="N33" s="7">
        <v>49.06734374687948</v>
      </c>
      <c r="O33" s="7">
        <v>0.44511957039108285</v>
      </c>
      <c r="P33" s="7">
        <v>5.396322984948017</v>
      </c>
      <c r="Q33" s="7">
        <v>6.8832132068364054</v>
      </c>
      <c r="R33" s="7">
        <v>38.379832186861897</v>
      </c>
      <c r="S33" s="7">
        <f t="shared" si="3"/>
        <v>100.17183169591689</v>
      </c>
      <c r="T33" s="7">
        <f t="shared" si="4"/>
        <v>141.78948039845886</v>
      </c>
      <c r="U33" s="7">
        <f t="shared" si="5"/>
        <v>109.13430538990882</v>
      </c>
      <c r="V33" s="7">
        <f t="shared" si="6"/>
        <v>53.758912543164953</v>
      </c>
      <c r="W33" s="7">
        <f t="shared" si="7"/>
        <v>26.20282313231575</v>
      </c>
      <c r="X33" s="7">
        <f t="shared" si="8"/>
        <v>94.043741897980112</v>
      </c>
      <c r="Y33" s="7">
        <f t="shared" si="9"/>
        <v>424.92926336182853</v>
      </c>
      <c r="AA33" s="8"/>
      <c r="AF33" s="8"/>
    </row>
    <row r="34" spans="1:32">
      <c r="A34" s="4" t="s">
        <v>22</v>
      </c>
      <c r="B34" s="7">
        <v>31.666097996600001</v>
      </c>
      <c r="C34" s="7">
        <v>128.93800188616001</v>
      </c>
      <c r="D34" s="7">
        <v>20.2323382746</v>
      </c>
      <c r="E34" s="7">
        <v>8.6152030731100009</v>
      </c>
      <c r="F34" s="7">
        <v>24.36653876255</v>
      </c>
      <c r="G34" s="7">
        <f t="shared" si="0"/>
        <v>213.81817999302001</v>
      </c>
      <c r="H34" s="7">
        <v>59.409653556856696</v>
      </c>
      <c r="I34" s="7">
        <v>0.38980897162408823</v>
      </c>
      <c r="J34" s="7">
        <v>24.244805349195477</v>
      </c>
      <c r="K34" s="7">
        <v>12.986724122460066</v>
      </c>
      <c r="L34" s="7">
        <v>31.568923484047147</v>
      </c>
      <c r="M34" s="7">
        <f t="shared" si="2"/>
        <v>128.59991548418347</v>
      </c>
      <c r="N34" s="7">
        <v>49.217300853350373</v>
      </c>
      <c r="O34" s="7">
        <v>0.44985552205945289</v>
      </c>
      <c r="P34" s="7">
        <v>5.4165467684300932</v>
      </c>
      <c r="Q34" s="7">
        <v>7.6921672178335987</v>
      </c>
      <c r="R34" s="7">
        <v>39.081117867948407</v>
      </c>
      <c r="S34" s="7">
        <f t="shared" si="3"/>
        <v>101.85698822962192</v>
      </c>
      <c r="T34" s="7">
        <f t="shared" si="4"/>
        <v>140.29305240680708</v>
      </c>
      <c r="U34" s="7">
        <f t="shared" si="5"/>
        <v>129.77766637984357</v>
      </c>
      <c r="V34" s="7">
        <f t="shared" si="6"/>
        <v>49.893690392225572</v>
      </c>
      <c r="W34" s="7">
        <f t="shared" si="7"/>
        <v>29.294094413403666</v>
      </c>
      <c r="X34" s="7">
        <f t="shared" si="8"/>
        <v>95.016580114545548</v>
      </c>
      <c r="Y34" s="7">
        <f t="shared" si="9"/>
        <v>444.27508370682546</v>
      </c>
      <c r="AA34" s="8"/>
      <c r="AF34" s="8"/>
    </row>
    <row r="35" spans="1:32">
      <c r="A35" s="4" t="s">
        <v>23</v>
      </c>
      <c r="B35" s="7">
        <v>40.107167470690001</v>
      </c>
      <c r="C35" s="7">
        <v>118.84818324632003</v>
      </c>
      <c r="D35" s="7">
        <v>23.885240763179997</v>
      </c>
      <c r="E35" s="7">
        <v>11.016367054620002</v>
      </c>
      <c r="F35" s="7">
        <v>32.792384223420001</v>
      </c>
      <c r="G35" s="7">
        <f t="shared" si="0"/>
        <v>226.64934275823003</v>
      </c>
      <c r="H35" s="7">
        <v>67.807309280789426</v>
      </c>
      <c r="I35" s="7">
        <v>0.4805782180879703</v>
      </c>
      <c r="J35" s="7">
        <v>29.756487415353661</v>
      </c>
      <c r="K35" s="7">
        <v>18.189502475486012</v>
      </c>
      <c r="L35" s="7">
        <v>32.217888505593962</v>
      </c>
      <c r="M35" s="7">
        <f t="shared" si="2"/>
        <v>148.45176589531104</v>
      </c>
      <c r="N35" s="7">
        <v>60.112603064827347</v>
      </c>
      <c r="O35" s="7">
        <v>0.55396181529280319</v>
      </c>
      <c r="P35" s="7">
        <v>6.6054932069375285</v>
      </c>
      <c r="Q35" s="7">
        <v>12.854928266123759</v>
      </c>
      <c r="R35" s="7">
        <v>48.679356469620103</v>
      </c>
      <c r="S35" s="7">
        <f t="shared" si="3"/>
        <v>128.80634282280153</v>
      </c>
      <c r="T35" s="7">
        <f t="shared" si="4"/>
        <v>168.02707981630678</v>
      </c>
      <c r="U35" s="7">
        <f t="shared" si="5"/>
        <v>119.88272327970081</v>
      </c>
      <c r="V35" s="7">
        <f t="shared" si="6"/>
        <v>60.247221385471185</v>
      </c>
      <c r="W35" s="7">
        <f t="shared" si="7"/>
        <v>42.060797796229771</v>
      </c>
      <c r="X35" s="7">
        <f t="shared" si="8"/>
        <v>113.68962919863407</v>
      </c>
      <c r="Y35" s="7">
        <f t="shared" si="9"/>
        <v>503.9074514763426</v>
      </c>
      <c r="AA35" s="8"/>
      <c r="AF35" s="8"/>
    </row>
    <row r="36" spans="1:32">
      <c r="A36" s="4" t="s">
        <v>24</v>
      </c>
      <c r="B36" s="7">
        <v>33.963298169990004</v>
      </c>
      <c r="C36" s="7">
        <v>122.97162329803999</v>
      </c>
      <c r="D36" s="7">
        <v>21.431569385300001</v>
      </c>
      <c r="E36" s="7">
        <v>8.0654940587800006</v>
      </c>
      <c r="F36" s="7">
        <v>28.498268839249999</v>
      </c>
      <c r="G36" s="7">
        <f t="shared" si="0"/>
        <v>214.93025375135997</v>
      </c>
      <c r="H36" s="7">
        <v>65.854275841611241</v>
      </c>
      <c r="I36" s="7">
        <v>0.4537943605564756</v>
      </c>
      <c r="J36" s="7">
        <v>29.045854530388336</v>
      </c>
      <c r="K36" s="7">
        <v>10.842717767671225</v>
      </c>
      <c r="L36" s="7">
        <v>27.320446060103365</v>
      </c>
      <c r="M36" s="7">
        <f t="shared" si="2"/>
        <v>133.51708856033065</v>
      </c>
      <c r="N36" s="7">
        <v>49.440662685916223</v>
      </c>
      <c r="O36" s="7">
        <v>0.47005398180320856</v>
      </c>
      <c r="P36" s="7">
        <v>6.0181251783849739</v>
      </c>
      <c r="Q36" s="7">
        <v>7.9689114567246584</v>
      </c>
      <c r="R36" s="7">
        <v>34.157488295102226</v>
      </c>
      <c r="S36" s="7">
        <f t="shared" si="3"/>
        <v>98.055241597931285</v>
      </c>
      <c r="T36" s="7">
        <f t="shared" si="4"/>
        <v>149.25823669751748</v>
      </c>
      <c r="U36" s="7">
        <f t="shared" si="5"/>
        <v>123.89547164039966</v>
      </c>
      <c r="V36" s="7">
        <f t="shared" si="6"/>
        <v>56.495549094073311</v>
      </c>
      <c r="W36" s="7">
        <f t="shared" si="7"/>
        <v>26.877123283175884</v>
      </c>
      <c r="X36" s="7">
        <f t="shared" si="8"/>
        <v>89.976203194455593</v>
      </c>
      <c r="Y36" s="7">
        <f t="shared" si="9"/>
        <v>446.50258390962193</v>
      </c>
      <c r="AA36" s="8"/>
      <c r="AF36" s="8"/>
    </row>
    <row r="37" spans="1:32">
      <c r="A37" s="4" t="s">
        <v>25</v>
      </c>
      <c r="B37" s="7">
        <v>36.030587682769998</v>
      </c>
      <c r="C37" s="7">
        <v>114.17315905100001</v>
      </c>
      <c r="D37" s="7">
        <v>25.170849927340001</v>
      </c>
      <c r="E37" s="7">
        <v>10.087614758940001</v>
      </c>
      <c r="F37" s="7">
        <v>25.040877363120003</v>
      </c>
      <c r="G37" s="7">
        <f t="shared" si="0"/>
        <v>210.50308878316997</v>
      </c>
      <c r="H37" s="7">
        <v>63.776269799635891</v>
      </c>
      <c r="I37" s="7">
        <v>0.41080179883105927</v>
      </c>
      <c r="J37" s="7">
        <v>27.4849079483512</v>
      </c>
      <c r="K37" s="7">
        <v>14.480307505953149</v>
      </c>
      <c r="L37" s="7">
        <v>31.516657836876647</v>
      </c>
      <c r="M37" s="7">
        <f t="shared" si="2"/>
        <v>137.66894488964795</v>
      </c>
      <c r="N37" s="7">
        <v>54.001494624560927</v>
      </c>
      <c r="O37" s="7">
        <v>0.59449400011982068</v>
      </c>
      <c r="P37" s="7">
        <v>6.5621724845451705</v>
      </c>
      <c r="Q37" s="7">
        <v>9.4717184603015365</v>
      </c>
      <c r="R37" s="7">
        <v>44.689537198463775</v>
      </c>
      <c r="S37" s="7">
        <f t="shared" si="3"/>
        <v>115.31941676799124</v>
      </c>
      <c r="T37" s="7">
        <f t="shared" si="4"/>
        <v>153.80835210696682</v>
      </c>
      <c r="U37" s="7">
        <f t="shared" si="5"/>
        <v>115.1784548499509</v>
      </c>
      <c r="V37" s="7">
        <f t="shared" si="6"/>
        <v>59.217930360236373</v>
      </c>
      <c r="W37" s="7">
        <f t="shared" si="7"/>
        <v>34.039640725194687</v>
      </c>
      <c r="X37" s="7">
        <f t="shared" si="8"/>
        <v>101.24707239846043</v>
      </c>
      <c r="Y37" s="7">
        <f t="shared" si="9"/>
        <v>463.49145044080922</v>
      </c>
      <c r="AA37" s="8"/>
      <c r="AF37" s="8"/>
    </row>
    <row r="38" spans="1:32">
      <c r="A38" s="4" t="s">
        <v>26</v>
      </c>
      <c r="B38" s="7">
        <v>34.985809088229999</v>
      </c>
      <c r="C38" s="7">
        <v>143.78253210710997</v>
      </c>
      <c r="D38" s="7">
        <v>22.191521226860001</v>
      </c>
      <c r="E38" s="7">
        <v>10.513582619140001</v>
      </c>
      <c r="F38" s="7">
        <v>33.77327102364</v>
      </c>
      <c r="G38" s="7">
        <f t="shared" si="0"/>
        <v>245.24671606498001</v>
      </c>
      <c r="H38" s="7">
        <v>65.529471327392173</v>
      </c>
      <c r="I38" s="7">
        <v>0.49625868195981937</v>
      </c>
      <c r="J38" s="7">
        <v>29.184543515794367</v>
      </c>
      <c r="K38" s="7">
        <v>15.753044391536424</v>
      </c>
      <c r="L38" s="7">
        <v>34.111510642038859</v>
      </c>
      <c r="M38" s="7">
        <f t="shared" si="2"/>
        <v>145.07482855872163</v>
      </c>
      <c r="N38" s="7">
        <v>54.03184817114419</v>
      </c>
      <c r="O38" s="7">
        <v>0.61992590671791703</v>
      </c>
      <c r="P38" s="7">
        <v>6.5736998772878961</v>
      </c>
      <c r="Q38" s="7">
        <v>11.001409459686615</v>
      </c>
      <c r="R38" s="7">
        <v>46.615592862077037</v>
      </c>
      <c r="S38" s="7">
        <f t="shared" si="3"/>
        <v>118.84247627691366</v>
      </c>
      <c r="T38" s="7">
        <f t="shared" si="4"/>
        <v>154.54712858676635</v>
      </c>
      <c r="U38" s="7">
        <f t="shared" si="5"/>
        <v>144.89871669578773</v>
      </c>
      <c r="V38" s="7">
        <f t="shared" si="6"/>
        <v>57.949764619942258</v>
      </c>
      <c r="W38" s="7">
        <f t="shared" si="7"/>
        <v>37.268036470363036</v>
      </c>
      <c r="X38" s="7">
        <f t="shared" si="8"/>
        <v>114.50037452775589</v>
      </c>
      <c r="Y38" s="7">
        <f t="shared" si="9"/>
        <v>509.16402090061524</v>
      </c>
      <c r="AA38" s="8"/>
      <c r="AF38" s="8"/>
    </row>
    <row r="39" spans="1:32">
      <c r="A39" s="4" t="s">
        <v>27</v>
      </c>
      <c r="B39" s="7">
        <v>44.338164517340005</v>
      </c>
      <c r="C39" s="7">
        <v>143.1973720092</v>
      </c>
      <c r="D39" s="7">
        <v>26.866382317180001</v>
      </c>
      <c r="E39" s="7">
        <v>10.550321035370002</v>
      </c>
      <c r="F39" s="7">
        <v>30.709595169209997</v>
      </c>
      <c r="G39" s="7">
        <f t="shared" si="0"/>
        <v>255.66183504829999</v>
      </c>
      <c r="H39" s="7">
        <v>71.00895309974068</v>
      </c>
      <c r="I39" s="7">
        <v>0.51485895607264354</v>
      </c>
      <c r="J39" s="7">
        <v>29.700314726906054</v>
      </c>
      <c r="K39" s="7">
        <v>15.643142373879204</v>
      </c>
      <c r="L39" s="7">
        <v>32.856438251643617</v>
      </c>
      <c r="M39" s="7">
        <f t="shared" si="2"/>
        <v>149.72370740824221</v>
      </c>
      <c r="N39" s="7">
        <v>65.81929105466746</v>
      </c>
      <c r="O39" s="7">
        <v>0.67310172104040511</v>
      </c>
      <c r="P39" s="7">
        <v>8.0022046279510608</v>
      </c>
      <c r="Q39" s="7">
        <v>13.499849210303241</v>
      </c>
      <c r="R39" s="7">
        <v>50.391836985238889</v>
      </c>
      <c r="S39" s="7">
        <f t="shared" si="3"/>
        <v>138.38628359920105</v>
      </c>
      <c r="T39" s="7">
        <f t="shared" si="4"/>
        <v>181.16640867174814</v>
      </c>
      <c r="U39" s="7">
        <f t="shared" si="5"/>
        <v>144.38533268631303</v>
      </c>
      <c r="V39" s="7">
        <f t="shared" si="6"/>
        <v>64.568901672037114</v>
      </c>
      <c r="W39" s="7">
        <f t="shared" si="7"/>
        <v>39.693312619552444</v>
      </c>
      <c r="X39" s="7">
        <f t="shared" si="8"/>
        <v>113.9578704060925</v>
      </c>
      <c r="Y39" s="7">
        <f t="shared" si="9"/>
        <v>543.77182605574319</v>
      </c>
      <c r="AA39" s="8"/>
      <c r="AF39" s="8"/>
    </row>
    <row r="40" spans="1:32">
      <c r="A40" s="4" t="s">
        <v>28</v>
      </c>
      <c r="B40" s="7">
        <v>38.808487472179998</v>
      </c>
      <c r="C40" s="7">
        <v>129.43328348782998</v>
      </c>
      <c r="D40" s="7">
        <v>23.185385535610003</v>
      </c>
      <c r="E40" s="7">
        <v>5.8915717667999994</v>
      </c>
      <c r="F40" s="7">
        <v>19.291156675230003</v>
      </c>
      <c r="G40" s="7">
        <f t="shared" si="0"/>
        <v>216.60988493765001</v>
      </c>
      <c r="H40" s="7">
        <v>66.072907438500238</v>
      </c>
      <c r="I40" s="7">
        <v>0.44661067931366105</v>
      </c>
      <c r="J40" s="7">
        <v>29.430179232471712</v>
      </c>
      <c r="K40" s="7">
        <v>5.6993307189967544</v>
      </c>
      <c r="L40" s="7">
        <v>23.972303584055542</v>
      </c>
      <c r="M40" s="7">
        <f t="shared" si="2"/>
        <v>125.6213316533379</v>
      </c>
      <c r="N40" s="7">
        <v>53.465896086954174</v>
      </c>
      <c r="O40" s="7">
        <v>0.5008903446723858</v>
      </c>
      <c r="P40" s="7">
        <v>6.8398751857209792</v>
      </c>
      <c r="Q40" s="7">
        <v>8.2188886007129529</v>
      </c>
      <c r="R40" s="7">
        <v>37.392298990501814</v>
      </c>
      <c r="S40" s="7">
        <f t="shared" si="3"/>
        <v>106.4178492085623</v>
      </c>
      <c r="T40" s="7">
        <f t="shared" si="4"/>
        <v>158.34729099763439</v>
      </c>
      <c r="U40" s="7">
        <f t="shared" si="5"/>
        <v>130.38078451181605</v>
      </c>
      <c r="V40" s="7">
        <f t="shared" si="6"/>
        <v>59.455439953802689</v>
      </c>
      <c r="W40" s="7">
        <f t="shared" si="7"/>
        <v>19.809791086509705</v>
      </c>
      <c r="X40" s="7">
        <f t="shared" si="8"/>
        <v>80.655759249787366</v>
      </c>
      <c r="Y40" s="7">
        <f t="shared" si="9"/>
        <v>448.64906579955016</v>
      </c>
      <c r="AA40" s="8"/>
      <c r="AF40" s="8"/>
    </row>
    <row r="41" spans="1:32">
      <c r="A41" s="4" t="s">
        <v>29</v>
      </c>
      <c r="B41" s="7">
        <v>40.641918873800002</v>
      </c>
      <c r="C41" s="7">
        <v>130.62648880146003</v>
      </c>
      <c r="D41" s="7">
        <v>27.241008043609995</v>
      </c>
      <c r="E41" s="7">
        <v>5.6375431321400002</v>
      </c>
      <c r="F41" s="7">
        <v>25.821185471250004</v>
      </c>
      <c r="G41" s="7">
        <f t="shared" si="0"/>
        <v>229.96814432226</v>
      </c>
      <c r="H41" s="7">
        <v>70.729511338219595</v>
      </c>
      <c r="I41" s="7">
        <v>0.52315115552983826</v>
      </c>
      <c r="J41" s="7">
        <v>32.05169960597776</v>
      </c>
      <c r="K41" s="7">
        <v>8.1664372990820873</v>
      </c>
      <c r="L41" s="7">
        <v>32.206389204279482</v>
      </c>
      <c r="M41" s="7">
        <f t="shared" si="2"/>
        <v>143.67718860308875</v>
      </c>
      <c r="N41" s="7">
        <v>58.009702806717947</v>
      </c>
      <c r="O41" s="7">
        <v>0.63161652056899698</v>
      </c>
      <c r="P41" s="7">
        <v>7.4146605755508421</v>
      </c>
      <c r="Q41" s="7">
        <v>9.5011843168371968</v>
      </c>
      <c r="R41" s="7">
        <v>48.753356136333124</v>
      </c>
      <c r="S41" s="7">
        <f t="shared" si="3"/>
        <v>124.31052035600811</v>
      </c>
      <c r="T41" s="7">
        <f t="shared" si="4"/>
        <v>169.38113301873753</v>
      </c>
      <c r="U41" s="7">
        <f t="shared" si="5"/>
        <v>131.78125647755886</v>
      </c>
      <c r="V41" s="7">
        <f t="shared" si="6"/>
        <v>66.707368225138595</v>
      </c>
      <c r="W41" s="7">
        <f t="shared" si="7"/>
        <v>23.305164748059283</v>
      </c>
      <c r="X41" s="7">
        <f t="shared" si="8"/>
        <v>106.78093081186262</v>
      </c>
      <c r="Y41" s="7">
        <f t="shared" si="9"/>
        <v>497.95585328135689</v>
      </c>
      <c r="AA41" s="8"/>
      <c r="AF41" s="8"/>
    </row>
    <row r="42" spans="1:32">
      <c r="A42" s="4" t="s">
        <v>30</v>
      </c>
      <c r="B42" s="7">
        <v>39.167499997840004</v>
      </c>
      <c r="C42" s="7">
        <v>147.26338927538001</v>
      </c>
      <c r="D42" s="7">
        <v>23.836408177599999</v>
      </c>
      <c r="E42" s="7">
        <v>5.9472259895599997</v>
      </c>
      <c r="F42" s="7">
        <v>24.61651726257</v>
      </c>
      <c r="G42" s="7">
        <f t="shared" si="0"/>
        <v>240.83104070294999</v>
      </c>
      <c r="H42" s="7">
        <v>69.355268522147483</v>
      </c>
      <c r="I42" s="7">
        <v>0.50263520385590255</v>
      </c>
      <c r="J42" s="7">
        <v>32.614713185149256</v>
      </c>
      <c r="K42" s="7">
        <v>8.6309923045245913</v>
      </c>
      <c r="L42" s="7">
        <v>33.683110504757664</v>
      </c>
      <c r="M42" s="7">
        <f t="shared" si="2"/>
        <v>144.78671972043492</v>
      </c>
      <c r="N42" s="7">
        <v>58.382467912158795</v>
      </c>
      <c r="O42" s="7">
        <v>0.62768454084573122</v>
      </c>
      <c r="P42" s="7">
        <v>7.4704294259470014</v>
      </c>
      <c r="Q42" s="7">
        <v>9.4512053082924083</v>
      </c>
      <c r="R42" s="7">
        <v>48.121358910175445</v>
      </c>
      <c r="S42" s="7">
        <f t="shared" si="3"/>
        <v>124.05314609741939</v>
      </c>
      <c r="T42" s="7">
        <f t="shared" si="4"/>
        <v>166.9052364321463</v>
      </c>
      <c r="U42" s="7">
        <f t="shared" si="5"/>
        <v>148.39370902008164</v>
      </c>
      <c r="V42" s="7">
        <f t="shared" si="6"/>
        <v>63.921550788696258</v>
      </c>
      <c r="W42" s="7">
        <f t="shared" si="7"/>
        <v>24.029423602377001</v>
      </c>
      <c r="X42" s="7">
        <f t="shared" si="8"/>
        <v>106.42098667750311</v>
      </c>
      <c r="Y42" s="7">
        <f t="shared" si="9"/>
        <v>509.67090652080429</v>
      </c>
      <c r="AA42" s="8"/>
      <c r="AF42" s="8"/>
    </row>
    <row r="43" spans="1:32">
      <c r="A43" s="4" t="s">
        <v>31</v>
      </c>
      <c r="B43" s="7">
        <v>48.953346204109998</v>
      </c>
      <c r="C43" s="7">
        <v>156.48895734688</v>
      </c>
      <c r="D43" s="7">
        <v>29.362897198800002</v>
      </c>
      <c r="E43" s="7">
        <v>7.7362478601300007</v>
      </c>
      <c r="F43" s="7">
        <v>41.229531516839998</v>
      </c>
      <c r="G43" s="7">
        <f t="shared" si="0"/>
        <v>283.77098012675998</v>
      </c>
      <c r="H43" s="7">
        <v>84.568552342522722</v>
      </c>
      <c r="I43" s="7">
        <v>0.63019334978061181</v>
      </c>
      <c r="J43" s="7">
        <v>35.767680225421259</v>
      </c>
      <c r="K43" s="7">
        <v>12.032386939426564</v>
      </c>
      <c r="L43" s="7">
        <v>36.701829464577301</v>
      </c>
      <c r="M43" s="7">
        <f t="shared" si="2"/>
        <v>169.70064232172848</v>
      </c>
      <c r="N43" s="7">
        <v>72.309648216456466</v>
      </c>
      <c r="O43" s="7">
        <v>0.67567855460432646</v>
      </c>
      <c r="P43" s="7">
        <v>9.2413484132820773</v>
      </c>
      <c r="Q43" s="7">
        <v>11.974395675351936</v>
      </c>
      <c r="R43" s="7">
        <v>51.072607682589883</v>
      </c>
      <c r="S43" s="7">
        <f t="shared" si="3"/>
        <v>145.2736785422847</v>
      </c>
      <c r="T43" s="7">
        <f t="shared" si="4"/>
        <v>205.83154676308919</v>
      </c>
      <c r="U43" s="7">
        <f t="shared" si="5"/>
        <v>157.79482925126493</v>
      </c>
      <c r="V43" s="7">
        <f t="shared" si="6"/>
        <v>74.371925837503341</v>
      </c>
      <c r="W43" s="7">
        <f t="shared" si="7"/>
        <v>31.743030474908501</v>
      </c>
      <c r="X43" s="7">
        <f t="shared" si="8"/>
        <v>129.00396866400717</v>
      </c>
      <c r="Y43" s="7">
        <f t="shared" si="9"/>
        <v>598.7453009907731</v>
      </c>
      <c r="AA43" s="8"/>
      <c r="AF43" s="8"/>
    </row>
    <row r="44" spans="1:32">
      <c r="A44" s="4" t="s">
        <v>32</v>
      </c>
      <c r="B44" s="7">
        <v>39.764486740030001</v>
      </c>
      <c r="C44" s="7">
        <v>154.13786929532</v>
      </c>
      <c r="D44" s="7">
        <v>24.303959333079998</v>
      </c>
      <c r="E44" s="7">
        <v>4.5590327371399999</v>
      </c>
      <c r="F44" s="7">
        <v>30.791163579180001</v>
      </c>
      <c r="G44" s="7">
        <f t="shared" si="0"/>
        <v>253.55651168475001</v>
      </c>
      <c r="H44" s="7">
        <v>69.325832639652347</v>
      </c>
      <c r="I44" s="7">
        <v>0.47052882380690875</v>
      </c>
      <c r="J44" s="7">
        <v>34.659847260412064</v>
      </c>
      <c r="K44" s="7">
        <v>5.5880307972695649</v>
      </c>
      <c r="L44" s="7">
        <v>25.615402226874981</v>
      </c>
      <c r="M44" s="7">
        <f t="shared" si="2"/>
        <v>135.65964174801587</v>
      </c>
      <c r="N44" s="7">
        <v>57.977571940710291</v>
      </c>
      <c r="O44" s="7">
        <v>0.51609189109978182</v>
      </c>
      <c r="P44" s="7">
        <v>8.0506088879237225</v>
      </c>
      <c r="Q44" s="7">
        <v>8.7768778197411592</v>
      </c>
      <c r="R44" s="7">
        <v>40.11317860507247</v>
      </c>
      <c r="S44" s="7">
        <f t="shared" si="3"/>
        <v>115.43432914454743</v>
      </c>
      <c r="T44" s="7">
        <f t="shared" si="4"/>
        <v>167.06789132039262</v>
      </c>
      <c r="U44" s="7">
        <f t="shared" si="5"/>
        <v>155.12449001022671</v>
      </c>
      <c r="V44" s="7">
        <f t="shared" si="6"/>
        <v>67.014415481415796</v>
      </c>
      <c r="W44" s="7">
        <f t="shared" si="7"/>
        <v>18.923941354150724</v>
      </c>
      <c r="X44" s="7">
        <f t="shared" si="8"/>
        <v>96.519744411127448</v>
      </c>
      <c r="Y44" s="7">
        <f t="shared" si="9"/>
        <v>504.65048257731326</v>
      </c>
      <c r="AA44" s="8"/>
      <c r="AF44" s="8"/>
    </row>
    <row r="45" spans="1:32">
      <c r="A45" s="4" t="s">
        <v>33</v>
      </c>
      <c r="B45" s="7">
        <v>41.216950866229993</v>
      </c>
      <c r="C45" s="7">
        <v>147.93182208210001</v>
      </c>
      <c r="D45" s="7">
        <v>28.0822829938</v>
      </c>
      <c r="E45" s="7">
        <v>5.0569979053999994</v>
      </c>
      <c r="F45" s="7">
        <v>22.793132325680002</v>
      </c>
      <c r="G45" s="7">
        <f t="shared" si="0"/>
        <v>245.08118617321003</v>
      </c>
      <c r="H45" s="7">
        <v>74.128516038361568</v>
      </c>
      <c r="I45" s="7">
        <v>0.53100054426090537</v>
      </c>
      <c r="J45" s="7">
        <v>34.338133743390976</v>
      </c>
      <c r="K45" s="7">
        <v>7.6302507352450455</v>
      </c>
      <c r="L45" s="7">
        <v>35.24921777045806</v>
      </c>
      <c r="M45" s="7">
        <f t="shared" si="2"/>
        <v>151.87711883171656</v>
      </c>
      <c r="N45" s="7">
        <v>63.412836224498172</v>
      </c>
      <c r="O45" s="7">
        <v>0.67901838388149827</v>
      </c>
      <c r="P45" s="7">
        <v>8.791819076470528</v>
      </c>
      <c r="Q45" s="7">
        <v>10.40712053502507</v>
      </c>
      <c r="R45" s="7">
        <v>54.725839280082539</v>
      </c>
      <c r="S45" s="7">
        <f t="shared" si="3"/>
        <v>138.01663349995781</v>
      </c>
      <c r="T45" s="7">
        <f t="shared" si="4"/>
        <v>178.75830312908974</v>
      </c>
      <c r="U45" s="7">
        <f t="shared" si="5"/>
        <v>149.14184101024242</v>
      </c>
      <c r="V45" s="7">
        <f t="shared" si="6"/>
        <v>71.212235813661508</v>
      </c>
      <c r="W45" s="7">
        <f t="shared" si="7"/>
        <v>23.094369175670117</v>
      </c>
      <c r="X45" s="7">
        <f t="shared" si="8"/>
        <v>112.7681893762206</v>
      </c>
      <c r="Y45" s="7">
        <f t="shared" si="9"/>
        <v>534.97493850488434</v>
      </c>
      <c r="AA45" s="8"/>
      <c r="AF45" s="8"/>
    </row>
    <row r="46" spans="1:32">
      <c r="A46" s="4" t="s">
        <v>34</v>
      </c>
      <c r="B46" s="7">
        <v>39.832449342890001</v>
      </c>
      <c r="C46" s="7">
        <v>170.08643971773003</v>
      </c>
      <c r="D46" s="7">
        <v>25.233204658729999</v>
      </c>
      <c r="E46" s="7">
        <v>5.3209500632100006</v>
      </c>
      <c r="F46" s="7">
        <v>30.821168771409997</v>
      </c>
      <c r="G46" s="7">
        <f t="shared" si="0"/>
        <v>271.29421255397</v>
      </c>
      <c r="H46" s="7">
        <v>69.234661431916052</v>
      </c>
      <c r="I46" s="7">
        <v>0.46069976133343005</v>
      </c>
      <c r="J46" s="7">
        <v>32.657019828539262</v>
      </c>
      <c r="K46" s="7">
        <v>7.7809264112012615</v>
      </c>
      <c r="L46" s="7">
        <v>33.843331890980998</v>
      </c>
      <c r="M46" s="7">
        <f t="shared" si="2"/>
        <v>143.976639323971</v>
      </c>
      <c r="N46" s="7">
        <v>63.000970241330421</v>
      </c>
      <c r="O46" s="7">
        <v>0.63025821878096977</v>
      </c>
      <c r="P46" s="7">
        <v>8.7477703823972828</v>
      </c>
      <c r="Q46" s="7">
        <v>9.9499951854820861</v>
      </c>
      <c r="R46" s="7">
        <v>50.323302218632783</v>
      </c>
      <c r="S46" s="7">
        <f t="shared" si="3"/>
        <v>132.65229624662354</v>
      </c>
      <c r="T46" s="7">
        <f t="shared" si="4"/>
        <v>172.06808101613649</v>
      </c>
      <c r="U46" s="7">
        <f t="shared" si="5"/>
        <v>171.17739769784441</v>
      </c>
      <c r="V46" s="7">
        <f t="shared" si="6"/>
        <v>66.637994869666542</v>
      </c>
      <c r="W46" s="7">
        <f t="shared" si="7"/>
        <v>23.051871659893351</v>
      </c>
      <c r="X46" s="7">
        <f t="shared" si="8"/>
        <v>114.98780288102378</v>
      </c>
      <c r="Y46" s="7">
        <f t="shared" si="9"/>
        <v>547.92314812456459</v>
      </c>
      <c r="AA46" s="8"/>
      <c r="AF46" s="8"/>
    </row>
    <row r="47" spans="1:32">
      <c r="A47" s="4" t="s">
        <v>35</v>
      </c>
      <c r="B47" s="7">
        <v>52.601847036430001</v>
      </c>
      <c r="C47" s="7">
        <v>176.95532045379002</v>
      </c>
      <c r="D47" s="7">
        <v>34.00499012409</v>
      </c>
      <c r="E47" s="7">
        <v>8.4308703207000004</v>
      </c>
      <c r="F47" s="7">
        <v>32.982004016589997</v>
      </c>
      <c r="G47" s="7">
        <f t="shared" si="0"/>
        <v>304.97503195160004</v>
      </c>
      <c r="H47" s="7">
        <v>88.071392273229989</v>
      </c>
      <c r="I47" s="7">
        <v>0.58765169142875351</v>
      </c>
      <c r="J47" s="7">
        <v>41.089788508007715</v>
      </c>
      <c r="K47" s="7">
        <v>8.9587693172141272</v>
      </c>
      <c r="L47" s="7">
        <v>44.436402540915964</v>
      </c>
      <c r="M47" s="7">
        <f t="shared" si="2"/>
        <v>183.14400433079652</v>
      </c>
      <c r="N47" s="7">
        <v>77.721175152463744</v>
      </c>
      <c r="O47" s="7">
        <v>0.65314612696380259</v>
      </c>
      <c r="P47" s="7">
        <v>10.776857902983568</v>
      </c>
      <c r="Q47" s="7">
        <v>11.047761620462943</v>
      </c>
      <c r="R47" s="7">
        <v>51.52948564100668</v>
      </c>
      <c r="S47" s="7">
        <f t="shared" si="3"/>
        <v>151.72842644388075</v>
      </c>
      <c r="T47" s="7">
        <f t="shared" si="4"/>
        <v>218.39441446212373</v>
      </c>
      <c r="U47" s="7">
        <f t="shared" si="5"/>
        <v>178.19611827218259</v>
      </c>
      <c r="V47" s="7">
        <f t="shared" si="6"/>
        <v>85.871636535081279</v>
      </c>
      <c r="W47" s="7">
        <f t="shared" si="7"/>
        <v>28.437401258377072</v>
      </c>
      <c r="X47" s="7">
        <f t="shared" si="8"/>
        <v>128.94789219851265</v>
      </c>
      <c r="Y47" s="7">
        <f t="shared" si="9"/>
        <v>639.84746272627729</v>
      </c>
      <c r="AA47" s="8"/>
      <c r="AF47" s="8"/>
    </row>
    <row r="48" spans="1:32">
      <c r="A48" s="4" t="s">
        <v>36</v>
      </c>
      <c r="B48" s="7">
        <v>43.742425980120004</v>
      </c>
      <c r="C48" s="7">
        <v>167.38355954446999</v>
      </c>
      <c r="D48" s="7">
        <v>27.645336544240003</v>
      </c>
      <c r="E48" s="7">
        <v>4.1511318239300001</v>
      </c>
      <c r="F48" s="7">
        <v>25.767984960090001</v>
      </c>
      <c r="G48" s="7">
        <f t="shared" si="0"/>
        <v>268.69043885284998</v>
      </c>
      <c r="H48" s="7">
        <v>72.276689293300279</v>
      </c>
      <c r="I48" s="7">
        <v>0.48521099568787918</v>
      </c>
      <c r="J48" s="7">
        <v>38.721086700537796</v>
      </c>
      <c r="K48" s="7">
        <v>5.7385542059748049</v>
      </c>
      <c r="L48" s="7">
        <v>25.280973981369002</v>
      </c>
      <c r="M48" s="7">
        <f t="shared" si="2"/>
        <v>142.50251517686976</v>
      </c>
      <c r="N48" s="7">
        <v>61.167903830812655</v>
      </c>
      <c r="O48" s="7">
        <v>0.46473805283438097</v>
      </c>
      <c r="P48" s="7">
        <v>9.3434756022945944</v>
      </c>
      <c r="Q48" s="7">
        <v>5.1254038556177992</v>
      </c>
      <c r="R48" s="7">
        <v>37.690278987927819</v>
      </c>
      <c r="S48" s="7">
        <f t="shared" si="3"/>
        <v>113.79180032948724</v>
      </c>
      <c r="T48" s="7">
        <f t="shared" si="4"/>
        <v>177.18701910423295</v>
      </c>
      <c r="U48" s="7">
        <f t="shared" si="5"/>
        <v>168.33350859299225</v>
      </c>
      <c r="V48" s="7">
        <f t="shared" si="6"/>
        <v>75.709898847072381</v>
      </c>
      <c r="W48" s="7">
        <f t="shared" si="7"/>
        <v>15.015089885522604</v>
      </c>
      <c r="X48" s="7">
        <f t="shared" si="8"/>
        <v>88.739237929386832</v>
      </c>
      <c r="Y48" s="7">
        <f t="shared" si="9"/>
        <v>524.98475435920705</v>
      </c>
      <c r="AA48" s="8"/>
      <c r="AF48" s="8"/>
    </row>
    <row r="49" spans="1:32">
      <c r="A49" s="4" t="s">
        <v>37</v>
      </c>
      <c r="B49" s="7">
        <v>46.99039667233999</v>
      </c>
      <c r="C49" s="7">
        <v>171.80620415497</v>
      </c>
      <c r="D49" s="7">
        <v>34.390567610859996</v>
      </c>
      <c r="E49" s="7">
        <v>4.9240647507999995</v>
      </c>
      <c r="F49" s="7">
        <v>23.530920874740001</v>
      </c>
      <c r="G49" s="7">
        <f t="shared" si="0"/>
        <v>281.64215406371</v>
      </c>
      <c r="H49" s="7">
        <v>75.982183029209466</v>
      </c>
      <c r="I49" s="7">
        <v>0.44876939035394514</v>
      </c>
      <c r="J49" s="7">
        <v>35.39959244595682</v>
      </c>
      <c r="K49" s="7">
        <v>6.7884722165785663</v>
      </c>
      <c r="L49" s="7">
        <v>38.242499484111157</v>
      </c>
      <c r="M49" s="7">
        <f t="shared" si="2"/>
        <v>156.86151656620996</v>
      </c>
      <c r="N49" s="7">
        <v>68.089017358032052</v>
      </c>
      <c r="O49" s="7">
        <v>0.59101842126336379</v>
      </c>
      <c r="P49" s="7">
        <v>10.383655996499742</v>
      </c>
      <c r="Q49" s="7">
        <v>4.6954669885898239</v>
      </c>
      <c r="R49" s="7">
        <v>49.706627274152694</v>
      </c>
      <c r="S49" s="7">
        <f t="shared" si="3"/>
        <v>133.46578603853769</v>
      </c>
      <c r="T49" s="7">
        <f t="shared" si="4"/>
        <v>191.06159705958152</v>
      </c>
      <c r="U49" s="7">
        <f t="shared" si="5"/>
        <v>172.84599196658729</v>
      </c>
      <c r="V49" s="7">
        <f t="shared" si="6"/>
        <v>80.173816053316557</v>
      </c>
      <c r="W49" s="7">
        <f t="shared" si="7"/>
        <v>16.40800395596839</v>
      </c>
      <c r="X49" s="7">
        <f t="shared" si="8"/>
        <v>111.48004763300385</v>
      </c>
      <c r="Y49" s="7">
        <f t="shared" si="9"/>
        <v>571.96945666845761</v>
      </c>
      <c r="AA49" s="8"/>
      <c r="AF49" s="8"/>
    </row>
    <row r="50" spans="1:32">
      <c r="A50" s="4" t="s">
        <v>38</v>
      </c>
      <c r="B50" s="7">
        <v>42.580112020510001</v>
      </c>
      <c r="C50" s="7">
        <v>182.25027732242</v>
      </c>
      <c r="D50" s="7">
        <v>28.150367623609998</v>
      </c>
      <c r="E50" s="7">
        <v>5.954261593990001</v>
      </c>
      <c r="F50" s="7">
        <v>26.538758392610003</v>
      </c>
      <c r="G50" s="7">
        <f t="shared" si="0"/>
        <v>285.47377695314003</v>
      </c>
      <c r="H50" s="7">
        <v>75.062804794010617</v>
      </c>
      <c r="I50" s="7">
        <v>0.46529369595695158</v>
      </c>
      <c r="J50" s="7">
        <v>38.228370424638818</v>
      </c>
      <c r="K50" s="7">
        <v>8.5215065465582054</v>
      </c>
      <c r="L50" s="7">
        <v>35.683561724587939</v>
      </c>
      <c r="M50" s="7">
        <f t="shared" si="2"/>
        <v>157.96153718575252</v>
      </c>
      <c r="N50" s="7">
        <v>63.784382873773943</v>
      </c>
      <c r="O50" s="7">
        <v>0.5831780028318132</v>
      </c>
      <c r="P50" s="7">
        <v>9.7395279633747336</v>
      </c>
      <c r="Q50" s="7">
        <v>5.7509004662237917</v>
      </c>
      <c r="R50" s="7">
        <v>49.398889476282903</v>
      </c>
      <c r="S50" s="7">
        <f t="shared" si="3"/>
        <v>129.25687878248721</v>
      </c>
      <c r="T50" s="7">
        <f t="shared" si="4"/>
        <v>181.42729968829457</v>
      </c>
      <c r="U50" s="7">
        <f t="shared" si="5"/>
        <v>183.29874902120875</v>
      </c>
      <c r="V50" s="7">
        <f t="shared" si="6"/>
        <v>76.118266011623547</v>
      </c>
      <c r="W50" s="7">
        <f t="shared" si="7"/>
        <v>20.226668606771998</v>
      </c>
      <c r="X50" s="7">
        <f t="shared" si="8"/>
        <v>111.62120959348084</v>
      </c>
      <c r="Y50" s="7">
        <f t="shared" si="9"/>
        <v>572.69219292137973</v>
      </c>
      <c r="AA50" s="8"/>
      <c r="AF50" s="8"/>
    </row>
    <row r="51" spans="1:32">
      <c r="A51" s="4" t="s">
        <v>39</v>
      </c>
      <c r="B51" s="7">
        <v>54.313004655439997</v>
      </c>
      <c r="C51" s="7">
        <v>183.34819508445003</v>
      </c>
      <c r="D51" s="7">
        <v>33.319985179299998</v>
      </c>
      <c r="E51" s="7">
        <v>8.3038586158200012</v>
      </c>
      <c r="F51" s="7">
        <v>26.147267040709998</v>
      </c>
      <c r="G51" s="7">
        <f t="shared" si="0"/>
        <v>305.43231057572001</v>
      </c>
      <c r="H51" s="7">
        <v>91.782250146769627</v>
      </c>
      <c r="I51" s="7">
        <v>0.53983222610121118</v>
      </c>
      <c r="J51" s="7">
        <v>45.286036701376567</v>
      </c>
      <c r="K51" s="7">
        <v>11.502245179548419</v>
      </c>
      <c r="L51" s="7">
        <v>42.944028602991906</v>
      </c>
      <c r="M51" s="7">
        <f t="shared" si="2"/>
        <v>192.05439285678773</v>
      </c>
      <c r="N51" s="7">
        <v>82.483643701050823</v>
      </c>
      <c r="O51" s="7">
        <v>0.68337776621539525</v>
      </c>
      <c r="P51" s="7">
        <v>12.583830681891623</v>
      </c>
      <c r="Q51" s="7">
        <v>8.509551821716224</v>
      </c>
      <c r="R51" s="7">
        <v>57.392741276769563</v>
      </c>
      <c r="S51" s="7">
        <f t="shared" si="3"/>
        <v>161.65314524764364</v>
      </c>
      <c r="T51" s="7">
        <f t="shared" si="4"/>
        <v>228.57889850326046</v>
      </c>
      <c r="U51" s="7">
        <f t="shared" si="5"/>
        <v>184.57140507676664</v>
      </c>
      <c r="V51" s="7">
        <f t="shared" si="6"/>
        <v>91.189852562568191</v>
      </c>
      <c r="W51" s="7">
        <f t="shared" si="7"/>
        <v>28.315655617084644</v>
      </c>
      <c r="X51" s="7">
        <f t="shared" si="8"/>
        <v>126.48403692047145</v>
      </c>
      <c r="Y51" s="7">
        <f t="shared" si="9"/>
        <v>659.13984868015132</v>
      </c>
      <c r="AA51" s="8"/>
      <c r="AF51" s="8"/>
    </row>
    <row r="52" spans="1:32">
      <c r="A52" s="4" t="s">
        <v>40</v>
      </c>
      <c r="B52" s="7">
        <v>46.24802535813</v>
      </c>
      <c r="C52" s="7">
        <v>176.62559716423002</v>
      </c>
      <c r="D52" s="7">
        <v>31.565540603470001</v>
      </c>
      <c r="E52" s="7">
        <v>3.9676705778399999</v>
      </c>
      <c r="F52" s="7">
        <v>25.029314363339999</v>
      </c>
      <c r="G52" s="7">
        <f t="shared" si="0"/>
        <v>283.43614806701004</v>
      </c>
      <c r="H52" s="7">
        <v>77.900542221076705</v>
      </c>
      <c r="I52" s="7">
        <v>0.43595033091342827</v>
      </c>
      <c r="J52" s="7">
        <v>41.013544177092975</v>
      </c>
      <c r="K52" s="7">
        <v>5.8493169225065449</v>
      </c>
      <c r="L52" s="7">
        <v>28.22213560603754</v>
      </c>
      <c r="M52" s="7">
        <f t="shared" si="2"/>
        <v>153.4214892576272</v>
      </c>
      <c r="N52" s="7">
        <v>65.438917825402442</v>
      </c>
      <c r="O52" s="7">
        <v>0.52659437323569769</v>
      </c>
      <c r="P52" s="7">
        <v>10.566354425661965</v>
      </c>
      <c r="Q52" s="7">
        <v>6.518695627276724</v>
      </c>
      <c r="R52" s="7">
        <v>44.263547009620716</v>
      </c>
      <c r="S52" s="7">
        <f t="shared" si="3"/>
        <v>127.31410926119756</v>
      </c>
      <c r="T52" s="7">
        <f t="shared" ref="T52:T79" si="10">B52+H52+N52</f>
        <v>189.58748540460914</v>
      </c>
      <c r="U52" s="7">
        <f t="shared" ref="U52:U79" si="11">C52+I52+O52</f>
        <v>177.58814186837913</v>
      </c>
      <c r="V52" s="7">
        <f t="shared" ref="V52:V79" si="12">D52+J52+P52</f>
        <v>83.14543920622495</v>
      </c>
      <c r="W52" s="7">
        <f t="shared" ref="W52:W79" si="13">E52+K52+Q52</f>
        <v>16.33568312762327</v>
      </c>
      <c r="X52" s="7">
        <f t="shared" ref="X52:X79" si="14">F52+L52+R52</f>
        <v>97.514996978998255</v>
      </c>
      <c r="Y52" s="7">
        <f t="shared" si="9"/>
        <v>564.17174658583474</v>
      </c>
      <c r="AA52" s="8"/>
      <c r="AF52" s="8"/>
    </row>
    <row r="53" spans="1:32">
      <c r="A53" s="4" t="s">
        <v>41</v>
      </c>
      <c r="B53" s="7">
        <v>46.567461252459992</v>
      </c>
      <c r="C53" s="7">
        <v>176.38470908775997</v>
      </c>
      <c r="D53" s="7">
        <v>33.839489334429999</v>
      </c>
      <c r="E53" s="7">
        <v>5.4337021844399995</v>
      </c>
      <c r="F53" s="7">
        <v>24.18806211767</v>
      </c>
      <c r="G53" s="7">
        <f t="shared" si="0"/>
        <v>286.41342397675999</v>
      </c>
      <c r="H53" s="7">
        <v>78.69521486036497</v>
      </c>
      <c r="I53" s="7">
        <v>0.4812770325042095</v>
      </c>
      <c r="J53" s="7">
        <v>40.582021797039715</v>
      </c>
      <c r="K53" s="7">
        <v>8.3906181298704201</v>
      </c>
      <c r="L53" s="7">
        <v>37.592979577790594</v>
      </c>
      <c r="M53" s="7">
        <f t="shared" si="2"/>
        <v>165.74211139756991</v>
      </c>
      <c r="N53" s="7">
        <v>70.131047552360826</v>
      </c>
      <c r="O53" s="7">
        <v>0.66283788811477606</v>
      </c>
      <c r="P53" s="7">
        <v>11.312226422774154</v>
      </c>
      <c r="Q53" s="7">
        <v>6.8508887025229637</v>
      </c>
      <c r="R53" s="7">
        <v>57.113998636859186</v>
      </c>
      <c r="S53" s="7">
        <f t="shared" si="3"/>
        <v>146.07099920263192</v>
      </c>
      <c r="T53" s="7">
        <f t="shared" si="10"/>
        <v>195.3937236651858</v>
      </c>
      <c r="U53" s="7">
        <f t="shared" si="11"/>
        <v>177.52882400837896</v>
      </c>
      <c r="V53" s="7">
        <f t="shared" si="12"/>
        <v>85.733737554243874</v>
      </c>
      <c r="W53" s="7">
        <f t="shared" si="13"/>
        <v>20.675209016833385</v>
      </c>
      <c r="X53" s="7">
        <f t="shared" si="14"/>
        <v>118.89504033231978</v>
      </c>
      <c r="Y53" s="7">
        <f t="shared" si="9"/>
        <v>598.22653457696174</v>
      </c>
      <c r="AA53" s="8"/>
      <c r="AF53" s="8"/>
    </row>
    <row r="54" spans="1:32">
      <c r="A54" s="4" t="s">
        <v>42</v>
      </c>
      <c r="B54" s="7">
        <v>45.450826984850003</v>
      </c>
      <c r="C54" s="7">
        <v>191.30260775164004</v>
      </c>
      <c r="D54" s="7">
        <v>29.716960097929999</v>
      </c>
      <c r="E54" s="7">
        <v>6.2406986585499995</v>
      </c>
      <c r="F54" s="7">
        <v>32.066513322070001</v>
      </c>
      <c r="G54" s="7">
        <f t="shared" si="0"/>
        <v>304.77760681504009</v>
      </c>
      <c r="H54" s="7">
        <v>78.553951462144425</v>
      </c>
      <c r="I54" s="7">
        <v>0.52572503963299511</v>
      </c>
      <c r="J54" s="7">
        <v>40.998010108779511</v>
      </c>
      <c r="K54" s="7">
        <v>9.2595036101901229</v>
      </c>
      <c r="L54" s="7">
        <v>38.689123264723221</v>
      </c>
      <c r="M54" s="7">
        <f t="shared" si="2"/>
        <v>168.02631348547027</v>
      </c>
      <c r="N54" s="7">
        <v>68.883468356852333</v>
      </c>
      <c r="O54" s="7">
        <v>0.66164902089104949</v>
      </c>
      <c r="P54" s="7">
        <v>11.121350716049804</v>
      </c>
      <c r="Q54" s="7">
        <v>8.1800482207027159</v>
      </c>
      <c r="R54" s="7">
        <v>56.929671259624719</v>
      </c>
      <c r="S54" s="7">
        <f t="shared" si="3"/>
        <v>145.77618757412063</v>
      </c>
      <c r="T54" s="7">
        <f t="shared" si="10"/>
        <v>192.88824680384676</v>
      </c>
      <c r="U54" s="7">
        <f t="shared" si="11"/>
        <v>192.48998181216407</v>
      </c>
      <c r="V54" s="7">
        <f t="shared" si="12"/>
        <v>81.836320922759313</v>
      </c>
      <c r="W54" s="7">
        <f t="shared" si="13"/>
        <v>23.680250489442837</v>
      </c>
      <c r="X54" s="7">
        <f t="shared" si="14"/>
        <v>127.68530784641794</v>
      </c>
      <c r="Y54" s="7">
        <f t="shared" si="9"/>
        <v>618.58010787463093</v>
      </c>
      <c r="AA54" s="8"/>
      <c r="AF54" s="8"/>
    </row>
    <row r="55" spans="1:32">
      <c r="A55" s="4" t="s">
        <v>43</v>
      </c>
      <c r="B55" s="7">
        <v>55.486575671819999</v>
      </c>
      <c r="C55" s="7">
        <v>190.38198908401998</v>
      </c>
      <c r="D55" s="7">
        <v>34.874251724809994</v>
      </c>
      <c r="E55" s="7">
        <v>9.6475042101399993</v>
      </c>
      <c r="F55" s="7">
        <v>33.013190092039999</v>
      </c>
      <c r="G55" s="7">
        <f t="shared" si="0"/>
        <v>323.40351078282998</v>
      </c>
      <c r="H55" s="7">
        <v>92.396121445753863</v>
      </c>
      <c r="I55" s="7">
        <v>0.61375032372936289</v>
      </c>
      <c r="J55" s="7">
        <v>48.280588266297826</v>
      </c>
      <c r="K55" s="7">
        <v>11.956561766492918</v>
      </c>
      <c r="L55" s="7">
        <v>43.644101609308628</v>
      </c>
      <c r="M55" s="7">
        <f t="shared" si="2"/>
        <v>196.89112341158258</v>
      </c>
      <c r="N55" s="7">
        <v>87.50586591539691</v>
      </c>
      <c r="O55" s="7">
        <v>0.71502802913842878</v>
      </c>
      <c r="P55" s="7">
        <v>14.117105929085485</v>
      </c>
      <c r="Q55" s="7">
        <v>10.975141516140452</v>
      </c>
      <c r="R55" s="7">
        <v>60.148500253922158</v>
      </c>
      <c r="S55" s="7">
        <f t="shared" si="3"/>
        <v>173.46164164368344</v>
      </c>
      <c r="T55" s="7">
        <f t="shared" si="10"/>
        <v>235.38856303297075</v>
      </c>
      <c r="U55" s="7">
        <f t="shared" si="11"/>
        <v>191.71076743688778</v>
      </c>
      <c r="V55" s="7">
        <f t="shared" si="12"/>
        <v>97.271945920193303</v>
      </c>
      <c r="W55" s="7">
        <f t="shared" si="13"/>
        <v>32.579207492773371</v>
      </c>
      <c r="X55" s="7">
        <f t="shared" si="14"/>
        <v>136.80579195527079</v>
      </c>
      <c r="Y55" s="7">
        <f t="shared" si="9"/>
        <v>693.75627583809592</v>
      </c>
      <c r="AA55" s="8"/>
      <c r="AF55" s="8"/>
    </row>
    <row r="56" spans="1:32">
      <c r="A56" s="4" t="s">
        <v>44</v>
      </c>
      <c r="B56" s="7">
        <v>49.460718153869998</v>
      </c>
      <c r="C56" s="7">
        <v>188.21511157442998</v>
      </c>
      <c r="D56" s="7">
        <v>32.982380997320007</v>
      </c>
      <c r="E56" s="7">
        <v>4.0888656813599997</v>
      </c>
      <c r="F56" s="7">
        <v>25.867790006169997</v>
      </c>
      <c r="G56" s="7">
        <f t="shared" si="0"/>
        <v>300.61486641315003</v>
      </c>
      <c r="H56" s="7">
        <v>81.898091849151044</v>
      </c>
      <c r="I56" s="7">
        <v>0.46623771759750809</v>
      </c>
      <c r="J56" s="7">
        <v>44.611692093418284</v>
      </c>
      <c r="K56" s="7">
        <v>4.3192843794578053</v>
      </c>
      <c r="L56" s="7">
        <v>29.364661564019109</v>
      </c>
      <c r="M56" s="7">
        <f t="shared" si="2"/>
        <v>160.65996760364376</v>
      </c>
      <c r="N56" s="7">
        <v>70.576017496722656</v>
      </c>
      <c r="O56" s="7">
        <v>0.52544864811084047</v>
      </c>
      <c r="P56" s="7">
        <v>12.045924792815983</v>
      </c>
      <c r="Q56" s="7">
        <v>8.6567695544149341</v>
      </c>
      <c r="R56" s="7">
        <v>49.86361221075245</v>
      </c>
      <c r="S56" s="7">
        <f t="shared" si="3"/>
        <v>141.66777270281688</v>
      </c>
      <c r="T56" s="7">
        <f t="shared" si="10"/>
        <v>201.93482749974368</v>
      </c>
      <c r="U56" s="7">
        <f t="shared" si="11"/>
        <v>189.20679794013836</v>
      </c>
      <c r="V56" s="7">
        <f t="shared" si="12"/>
        <v>89.639997883554273</v>
      </c>
      <c r="W56" s="7">
        <f t="shared" si="13"/>
        <v>17.064919615232739</v>
      </c>
      <c r="X56" s="7">
        <f t="shared" si="14"/>
        <v>105.09606378094156</v>
      </c>
      <c r="Y56" s="7">
        <f t="shared" si="9"/>
        <v>602.94260671961058</v>
      </c>
      <c r="AA56" s="8"/>
      <c r="AF56" s="8"/>
    </row>
    <row r="57" spans="1:32">
      <c r="A57" s="4" t="s">
        <v>45</v>
      </c>
      <c r="B57" s="7">
        <v>48.754030103600002</v>
      </c>
      <c r="C57" s="7">
        <v>185.00724182226998</v>
      </c>
      <c r="D57" s="7">
        <v>36.202969099730005</v>
      </c>
      <c r="E57" s="7">
        <v>4.7520321936799998</v>
      </c>
      <c r="F57" s="7">
        <v>26.971251836639997</v>
      </c>
      <c r="G57" s="7">
        <f t="shared" si="0"/>
        <v>301.68752505591999</v>
      </c>
      <c r="H57" s="7">
        <v>82.725011915186144</v>
      </c>
      <c r="I57" s="7">
        <v>0.51471346448278155</v>
      </c>
      <c r="J57" s="7">
        <v>44.142311942626357</v>
      </c>
      <c r="K57" s="7">
        <v>6.1911444802579974</v>
      </c>
      <c r="L57" s="7">
        <v>38.826396662657395</v>
      </c>
      <c r="M57" s="7">
        <f t="shared" si="2"/>
        <v>172.39957846521068</v>
      </c>
      <c r="N57" s="7">
        <v>75.927358370556817</v>
      </c>
      <c r="O57" s="7">
        <v>0.64374221903448081</v>
      </c>
      <c r="P57" s="7">
        <v>12.947219000950128</v>
      </c>
      <c r="Q57" s="7">
        <v>8.1894916973950611</v>
      </c>
      <c r="R57" s="7">
        <v>62.618881226866279</v>
      </c>
      <c r="S57" s="7">
        <f t="shared" si="3"/>
        <v>160.32669251480274</v>
      </c>
      <c r="T57" s="7">
        <f t="shared" si="10"/>
        <v>207.40640038934296</v>
      </c>
      <c r="U57" s="7">
        <f t="shared" si="11"/>
        <v>186.16569750578725</v>
      </c>
      <c r="V57" s="7">
        <f t="shared" si="12"/>
        <v>93.292500043306489</v>
      </c>
      <c r="W57" s="7">
        <f t="shared" si="13"/>
        <v>19.132668371333061</v>
      </c>
      <c r="X57" s="7">
        <f t="shared" si="14"/>
        <v>128.41652972616367</v>
      </c>
      <c r="Y57" s="7">
        <f t="shared" si="9"/>
        <v>634.4137960359335</v>
      </c>
      <c r="AA57" s="8"/>
      <c r="AF57" s="8"/>
    </row>
    <row r="58" spans="1:32">
      <c r="A58" s="4" t="s">
        <v>46</v>
      </c>
      <c r="B58" s="7">
        <v>45.271888585780005</v>
      </c>
      <c r="C58" s="7">
        <v>204.53697691195001</v>
      </c>
      <c r="D58" s="7">
        <v>31.904949224420001</v>
      </c>
      <c r="E58" s="7">
        <v>5.7651821886300008</v>
      </c>
      <c r="F58" s="7">
        <v>25.688332276850002</v>
      </c>
      <c r="G58" s="7">
        <f t="shared" si="0"/>
        <v>313.16732918763</v>
      </c>
      <c r="H58" s="7">
        <v>82.590976794588727</v>
      </c>
      <c r="I58" s="7">
        <v>0.56224947013749471</v>
      </c>
      <c r="J58" s="7">
        <v>44.594795210048083</v>
      </c>
      <c r="K58" s="7">
        <v>6.8238789606908306</v>
      </c>
      <c r="L58" s="7">
        <v>39.998569429010288</v>
      </c>
      <c r="M58" s="7">
        <f t="shared" si="2"/>
        <v>174.5704698644754</v>
      </c>
      <c r="N58" s="7">
        <v>75.34103420555401</v>
      </c>
      <c r="O58" s="7">
        <v>0.63591035245744898</v>
      </c>
      <c r="P58" s="7">
        <v>12.852918438971095</v>
      </c>
      <c r="Q58" s="7">
        <v>9.8301560676957855</v>
      </c>
      <c r="R58" s="7">
        <v>61.68116010695195</v>
      </c>
      <c r="S58" s="7">
        <f t="shared" si="3"/>
        <v>160.34117917163027</v>
      </c>
      <c r="T58" s="7">
        <f t="shared" si="10"/>
        <v>203.20389958592273</v>
      </c>
      <c r="U58" s="7">
        <f t="shared" si="11"/>
        <v>205.73513673454494</v>
      </c>
      <c r="V58" s="7">
        <f t="shared" si="12"/>
        <v>89.352662873439186</v>
      </c>
      <c r="W58" s="7">
        <f t="shared" si="13"/>
        <v>22.419217217016616</v>
      </c>
      <c r="X58" s="7">
        <f t="shared" si="14"/>
        <v>127.36806181281224</v>
      </c>
      <c r="Y58" s="7">
        <f t="shared" si="9"/>
        <v>648.0789782237357</v>
      </c>
      <c r="AA58" s="8"/>
      <c r="AF58" s="8"/>
    </row>
    <row r="59" spans="1:32">
      <c r="A59" s="4" t="s">
        <v>47</v>
      </c>
      <c r="B59" s="7">
        <v>56.77745211389</v>
      </c>
      <c r="C59" s="7">
        <v>205.49365713433002</v>
      </c>
      <c r="D59" s="7">
        <v>37.824941420510001</v>
      </c>
      <c r="E59" s="7">
        <v>9.5693831978099997</v>
      </c>
      <c r="F59" s="7">
        <v>63.576319934889995</v>
      </c>
      <c r="G59" s="7">
        <f t="shared" si="0"/>
        <v>373.24175380143004</v>
      </c>
      <c r="H59" s="7">
        <v>97.1695111789941</v>
      </c>
      <c r="I59" s="7">
        <v>0.65639025783222138</v>
      </c>
      <c r="J59" s="7">
        <v>52.516279220467212</v>
      </c>
      <c r="K59" s="7">
        <v>8.8030993461733651</v>
      </c>
      <c r="L59" s="7">
        <v>45.090922588043213</v>
      </c>
      <c r="M59" s="7">
        <f t="shared" si="2"/>
        <v>204.23620259151008</v>
      </c>
      <c r="N59" s="7">
        <v>91.927553916449938</v>
      </c>
      <c r="O59" s="7">
        <v>0.69404295033604768</v>
      </c>
      <c r="P59" s="7">
        <v>15.682723489717695</v>
      </c>
      <c r="Q59" s="7">
        <v>13.830114046247324</v>
      </c>
      <c r="R59" s="7">
        <v>66.967932769147225</v>
      </c>
      <c r="S59" s="7">
        <f t="shared" si="3"/>
        <v>189.10236717189821</v>
      </c>
      <c r="T59" s="7">
        <f t="shared" si="10"/>
        <v>245.87451720933404</v>
      </c>
      <c r="U59" s="7">
        <f t="shared" si="11"/>
        <v>206.84409034249828</v>
      </c>
      <c r="V59" s="7">
        <f t="shared" si="12"/>
        <v>106.0239441306949</v>
      </c>
      <c r="W59" s="7">
        <f t="shared" si="13"/>
        <v>32.202596590230691</v>
      </c>
      <c r="X59" s="7">
        <f t="shared" si="14"/>
        <v>175.63517529208042</v>
      </c>
      <c r="Y59" s="7">
        <f t="shared" si="9"/>
        <v>766.58032356483818</v>
      </c>
      <c r="AA59" s="8"/>
      <c r="AF59" s="8"/>
    </row>
    <row r="60" spans="1:32">
      <c r="A60" s="4" t="s">
        <v>48</v>
      </c>
      <c r="B60" s="7">
        <v>47.047438762220004</v>
      </c>
      <c r="C60" s="7">
        <v>194.57364319943997</v>
      </c>
      <c r="D60" s="7">
        <v>32.685820599449997</v>
      </c>
      <c r="E60" s="7">
        <v>3.7442205549400005</v>
      </c>
      <c r="F60" s="7">
        <v>23.38447749641</v>
      </c>
      <c r="G60" s="7">
        <f t="shared" si="0"/>
        <v>301.43560061245995</v>
      </c>
      <c r="H60" s="7">
        <v>77.070012212567718</v>
      </c>
      <c r="I60" s="7">
        <v>0.49011524922595129</v>
      </c>
      <c r="J60" s="7">
        <v>46.535410996397587</v>
      </c>
      <c r="K60" s="7">
        <v>3.9247988541198402</v>
      </c>
      <c r="L60" s="7">
        <v>32.49848095362595</v>
      </c>
      <c r="M60" s="7">
        <f t="shared" si="2"/>
        <v>160.51881826593703</v>
      </c>
      <c r="N60" s="7">
        <v>76.741869465246452</v>
      </c>
      <c r="O60" s="7">
        <v>0.80854339644142925</v>
      </c>
      <c r="P60" s="7">
        <v>13.181122169946542</v>
      </c>
      <c r="Q60" s="7">
        <v>12.134103624721361</v>
      </c>
      <c r="R60" s="7">
        <v>53.666913920043257</v>
      </c>
      <c r="S60" s="7">
        <f t="shared" si="3"/>
        <v>156.53255257639904</v>
      </c>
      <c r="T60" s="7">
        <f t="shared" si="10"/>
        <v>200.85932044003417</v>
      </c>
      <c r="U60" s="7">
        <f t="shared" si="11"/>
        <v>195.87230184510733</v>
      </c>
      <c r="V60" s="7">
        <f t="shared" si="12"/>
        <v>92.402353765794132</v>
      </c>
      <c r="W60" s="7">
        <f t="shared" si="13"/>
        <v>19.803123033781201</v>
      </c>
      <c r="X60" s="7">
        <f t="shared" si="14"/>
        <v>109.54987237007921</v>
      </c>
      <c r="Y60" s="7">
        <f t="shared" si="9"/>
        <v>618.48697145479605</v>
      </c>
      <c r="AA60" s="8"/>
      <c r="AF60" s="8"/>
    </row>
    <row r="61" spans="1:32">
      <c r="A61" s="4" t="s">
        <v>49</v>
      </c>
      <c r="B61" s="7">
        <v>50.784245826900005</v>
      </c>
      <c r="C61" s="7">
        <v>391.56637892576003</v>
      </c>
      <c r="D61" s="7">
        <v>39.003266404510001</v>
      </c>
      <c r="E61" s="7">
        <v>5.1099587721099997</v>
      </c>
      <c r="F61" s="7">
        <v>26.779481514680004</v>
      </c>
      <c r="G61" s="7">
        <f t="shared" si="0"/>
        <v>513.24333144396007</v>
      </c>
      <c r="H61" s="7">
        <v>79.354015979188432</v>
      </c>
      <c r="I61" s="7">
        <v>0.79708770327413703</v>
      </c>
      <c r="J61" s="7">
        <v>47.568110545798298</v>
      </c>
      <c r="K61" s="7">
        <v>6.4197085956682818</v>
      </c>
      <c r="L61" s="7">
        <v>36.693197360217233</v>
      </c>
      <c r="M61" s="7">
        <f t="shared" si="2"/>
        <v>170.83212018414639</v>
      </c>
      <c r="N61" s="7">
        <v>78.298040696251448</v>
      </c>
      <c r="O61" s="7">
        <v>0.90259914243742045</v>
      </c>
      <c r="P61" s="7">
        <v>13.446819818945466</v>
      </c>
      <c r="Q61" s="7">
        <v>11.945494254867745</v>
      </c>
      <c r="R61" s="7">
        <v>61.642630161096939</v>
      </c>
      <c r="S61" s="7">
        <f t="shared" si="3"/>
        <v>166.23558407359903</v>
      </c>
      <c r="T61" s="7">
        <f t="shared" si="10"/>
        <v>208.43630250233991</v>
      </c>
      <c r="U61" s="7">
        <f t="shared" si="11"/>
        <v>393.26606577147157</v>
      </c>
      <c r="V61" s="7">
        <f t="shared" si="12"/>
        <v>100.01819676925376</v>
      </c>
      <c r="W61" s="7">
        <f t="shared" si="13"/>
        <v>23.475161622646027</v>
      </c>
      <c r="X61" s="7">
        <f t="shared" si="14"/>
        <v>125.11530903599419</v>
      </c>
      <c r="Y61" s="7">
        <f t="shared" si="9"/>
        <v>850.31103570170558</v>
      </c>
      <c r="AA61" s="8"/>
      <c r="AF61" s="8"/>
    </row>
    <row r="62" spans="1:32">
      <c r="A62" s="4" t="s">
        <v>50</v>
      </c>
      <c r="B62" s="7">
        <v>47.232709844249996</v>
      </c>
      <c r="C62" s="7">
        <v>310.06905067883002</v>
      </c>
      <c r="D62" s="7">
        <v>32.927106449439997</v>
      </c>
      <c r="E62" s="7">
        <v>6.1694805458899999</v>
      </c>
      <c r="F62" s="7">
        <v>26.163471384050002</v>
      </c>
      <c r="G62" s="7">
        <f t="shared" si="0"/>
        <v>422.56181890246</v>
      </c>
      <c r="H62" s="7">
        <v>81.558826365663478</v>
      </c>
      <c r="I62" s="7">
        <v>0.78427389979114537</v>
      </c>
      <c r="J62" s="7">
        <v>48.306415111967446</v>
      </c>
      <c r="K62" s="7">
        <v>6.2992193666067662</v>
      </c>
      <c r="L62" s="7">
        <v>37.811059250529262</v>
      </c>
      <c r="M62" s="7">
        <f t="shared" si="2"/>
        <v>174.75979399455809</v>
      </c>
      <c r="N62" s="7">
        <v>78.568971717252325</v>
      </c>
      <c r="O62" s="7">
        <v>0.94142539630978028</v>
      </c>
      <c r="P62" s="7">
        <v>13.494053048945272</v>
      </c>
      <c r="Q62" s="7">
        <v>14.969112746796089</v>
      </c>
      <c r="R62" s="7">
        <v>63.888495759421396</v>
      </c>
      <c r="S62" s="7">
        <f t="shared" si="3"/>
        <v>171.86205866872487</v>
      </c>
      <c r="T62" s="7">
        <f t="shared" si="10"/>
        <v>207.36050792716583</v>
      </c>
      <c r="U62" s="7">
        <f t="shared" si="11"/>
        <v>311.79474997493094</v>
      </c>
      <c r="V62" s="7">
        <f t="shared" si="12"/>
        <v>94.727574610352718</v>
      </c>
      <c r="W62" s="7">
        <f t="shared" si="13"/>
        <v>27.437812659292856</v>
      </c>
      <c r="X62" s="7">
        <f t="shared" si="14"/>
        <v>127.86302639400066</v>
      </c>
      <c r="Y62" s="7">
        <f t="shared" si="9"/>
        <v>769.183671565743</v>
      </c>
      <c r="AA62" s="8"/>
      <c r="AF62" s="8"/>
    </row>
    <row r="63" spans="1:32">
      <c r="A63" s="4" t="s">
        <v>51</v>
      </c>
      <c r="B63" s="7">
        <v>58.811193440250001</v>
      </c>
      <c r="C63" s="7">
        <v>254.02246489480001</v>
      </c>
      <c r="D63" s="7">
        <v>38.512261372610006</v>
      </c>
      <c r="E63" s="7">
        <v>8.1250360127300016</v>
      </c>
      <c r="F63" s="7">
        <v>28.362213538270002</v>
      </c>
      <c r="G63" s="7">
        <f t="shared" si="0"/>
        <v>387.83316925866001</v>
      </c>
      <c r="H63" s="7">
        <v>104.51629346939039</v>
      </c>
      <c r="I63" s="7">
        <v>1.2802505239287569</v>
      </c>
      <c r="J63" s="7">
        <v>62.796776594386671</v>
      </c>
      <c r="K63" s="7">
        <v>12.443167620145109</v>
      </c>
      <c r="L63" s="7">
        <v>52.405099392617544</v>
      </c>
      <c r="M63" s="7">
        <f t="shared" si="2"/>
        <v>233.44158760046849</v>
      </c>
      <c r="N63" s="7">
        <v>101.90283271332726</v>
      </c>
      <c r="O63" s="7">
        <v>1.1108662077621752</v>
      </c>
      <c r="P63" s="7">
        <v>17.501790110929022</v>
      </c>
      <c r="Q63" s="7">
        <v>20.308948066624204</v>
      </c>
      <c r="R63" s="7">
        <v>75.042608001811374</v>
      </c>
      <c r="S63" s="7">
        <f t="shared" si="3"/>
        <v>215.86704510045402</v>
      </c>
      <c r="T63" s="7">
        <f t="shared" si="10"/>
        <v>265.23031962296761</v>
      </c>
      <c r="U63" s="7">
        <f t="shared" si="11"/>
        <v>256.41358162649095</v>
      </c>
      <c r="V63" s="7">
        <f t="shared" si="12"/>
        <v>118.81082807792569</v>
      </c>
      <c r="W63" s="7">
        <f t="shared" si="13"/>
        <v>40.877151699499315</v>
      </c>
      <c r="X63" s="7">
        <f t="shared" si="14"/>
        <v>155.8099209326989</v>
      </c>
      <c r="Y63" s="7">
        <f t="shared" si="9"/>
        <v>837.14180195958249</v>
      </c>
      <c r="AA63" s="8"/>
      <c r="AF63" s="8"/>
    </row>
    <row r="64" spans="1:32">
      <c r="A64" s="4" t="s">
        <v>52</v>
      </c>
      <c r="B64" s="7">
        <v>48.090390104420003</v>
      </c>
      <c r="C64" s="7">
        <v>206.70101770716002</v>
      </c>
      <c r="D64" s="7">
        <v>33.261544108870005</v>
      </c>
      <c r="E64" s="7">
        <v>3.0365959521599999</v>
      </c>
      <c r="F64" s="7">
        <v>24.096055087649997</v>
      </c>
      <c r="G64" s="7">
        <f t="shared" si="0"/>
        <v>315.18560296025998</v>
      </c>
      <c r="H64" s="7">
        <v>80.466608152142456</v>
      </c>
      <c r="I64" s="7">
        <v>1.113290358159098</v>
      </c>
      <c r="J64" s="7">
        <v>44.755092511651789</v>
      </c>
      <c r="K64" s="7">
        <v>5.2057400278967005</v>
      </c>
      <c r="L64" s="7">
        <v>36.57731542107333</v>
      </c>
      <c r="M64" s="7">
        <f t="shared" si="2"/>
        <v>168.11804647092336</v>
      </c>
      <c r="N64" s="7">
        <v>78.428279804501031</v>
      </c>
      <c r="O64" s="7">
        <v>0.79154246535082073</v>
      </c>
      <c r="P64" s="7">
        <v>13.706717635311726</v>
      </c>
      <c r="Q64" s="7">
        <v>11.056090808942495</v>
      </c>
      <c r="R64" s="7">
        <v>53.576127537054894</v>
      </c>
      <c r="S64" s="7">
        <f t="shared" si="3"/>
        <v>157.55875825116095</v>
      </c>
      <c r="T64" s="7">
        <f t="shared" si="10"/>
        <v>206.98527806106347</v>
      </c>
      <c r="U64" s="7">
        <f t="shared" si="11"/>
        <v>208.60585053066995</v>
      </c>
      <c r="V64" s="7">
        <f t="shared" si="12"/>
        <v>91.723354255833527</v>
      </c>
      <c r="W64" s="7">
        <f t="shared" si="13"/>
        <v>19.298426788999194</v>
      </c>
      <c r="X64" s="7">
        <f t="shared" si="14"/>
        <v>114.24949804577821</v>
      </c>
      <c r="Y64" s="7">
        <f t="shared" si="9"/>
        <v>640.86240768234438</v>
      </c>
      <c r="AA64" s="8"/>
      <c r="AF64" s="8"/>
    </row>
    <row r="65" spans="1:32">
      <c r="A65" s="4" t="s">
        <v>53</v>
      </c>
      <c r="B65" s="7">
        <v>53.628868853539998</v>
      </c>
      <c r="C65" s="7">
        <v>295.66870155610002</v>
      </c>
      <c r="D65" s="7">
        <v>41.051370195339999</v>
      </c>
      <c r="E65" s="7">
        <v>4.7916774436600003</v>
      </c>
      <c r="F65" s="7">
        <v>32.20020936385</v>
      </c>
      <c r="G65" s="7">
        <f t="shared" si="0"/>
        <v>427.34082741248994</v>
      </c>
      <c r="H65" s="7">
        <v>85.088469945876923</v>
      </c>
      <c r="I65" s="7">
        <v>1.480515965518876</v>
      </c>
      <c r="J65" s="7">
        <v>48.820532307043329</v>
      </c>
      <c r="K65" s="7">
        <v>8.0083889757967395</v>
      </c>
      <c r="L65" s="7">
        <v>44.986171208578305</v>
      </c>
      <c r="M65" s="7">
        <f t="shared" si="2"/>
        <v>188.38407840281417</v>
      </c>
      <c r="N65" s="7">
        <v>85.098720572512661</v>
      </c>
      <c r="O65" s="7">
        <v>1.041416812192848</v>
      </c>
      <c r="P65" s="7">
        <v>14.875141359870868</v>
      </c>
      <c r="Q65" s="7">
        <v>9.2096224624457239</v>
      </c>
      <c r="R65" s="7">
        <v>73.889353591646028</v>
      </c>
      <c r="S65" s="7">
        <f t="shared" si="3"/>
        <v>184.11425479866813</v>
      </c>
      <c r="T65" s="7">
        <f t="shared" si="10"/>
        <v>223.81605937192958</v>
      </c>
      <c r="U65" s="7">
        <f t="shared" si="11"/>
        <v>298.19063433381172</v>
      </c>
      <c r="V65" s="7">
        <f t="shared" si="12"/>
        <v>104.7470438622542</v>
      </c>
      <c r="W65" s="7">
        <f t="shared" si="13"/>
        <v>22.009688881902463</v>
      </c>
      <c r="X65" s="7">
        <f t="shared" si="14"/>
        <v>151.07573416407433</v>
      </c>
      <c r="Y65" s="7">
        <f t="shared" si="9"/>
        <v>799.83916061397235</v>
      </c>
      <c r="AA65" s="8"/>
      <c r="AF65" s="8"/>
    </row>
    <row r="66" spans="1:32">
      <c r="A66" s="4" t="s">
        <v>54</v>
      </c>
      <c r="B66" s="7">
        <v>47.894296211410001</v>
      </c>
      <c r="C66" s="7">
        <v>220.44118125568002</v>
      </c>
      <c r="D66" s="7">
        <v>33.453555400070002</v>
      </c>
      <c r="E66" s="7">
        <v>5.2478880142300008</v>
      </c>
      <c r="F66" s="7">
        <v>31.848471320489999</v>
      </c>
      <c r="G66" s="7">
        <f t="shared" si="0"/>
        <v>338.88539220187999</v>
      </c>
      <c r="H66" s="7">
        <v>86.462152158637679</v>
      </c>
      <c r="I66" s="7">
        <v>1.667946872243931</v>
      </c>
      <c r="J66" s="7">
        <v>49.160641157551417</v>
      </c>
      <c r="K66" s="7">
        <v>10.901888094017401</v>
      </c>
      <c r="L66" s="7">
        <v>49.69341884781231</v>
      </c>
      <c r="M66" s="7">
        <f t="shared" si="2"/>
        <v>197.88604713026274</v>
      </c>
      <c r="N66" s="7">
        <v>83.406301519837555</v>
      </c>
      <c r="O66" s="7">
        <v>1.0484734780247624</v>
      </c>
      <c r="P66" s="7">
        <v>14.578307336792948</v>
      </c>
      <c r="Q66" s="7">
        <v>10.016798475702153</v>
      </c>
      <c r="R66" s="7">
        <v>74.074656948194132</v>
      </c>
      <c r="S66" s="7">
        <f t="shared" si="3"/>
        <v>183.12453775855155</v>
      </c>
      <c r="T66" s="7">
        <f t="shared" si="10"/>
        <v>217.76274988988524</v>
      </c>
      <c r="U66" s="7">
        <f t="shared" si="11"/>
        <v>223.15760160594871</v>
      </c>
      <c r="V66" s="7">
        <f t="shared" si="12"/>
        <v>97.192503894414372</v>
      </c>
      <c r="W66" s="7">
        <f t="shared" si="13"/>
        <v>26.166574583949554</v>
      </c>
      <c r="X66" s="7">
        <f t="shared" si="14"/>
        <v>155.61654711649643</v>
      </c>
      <c r="Y66" s="7">
        <f t="shared" si="9"/>
        <v>719.89597709069437</v>
      </c>
      <c r="AA66" s="8"/>
      <c r="AF66" s="8"/>
    </row>
    <row r="67" spans="1:32">
      <c r="A67" s="4" t="s">
        <v>55</v>
      </c>
      <c r="B67" s="7">
        <v>59.752184797779996</v>
      </c>
      <c r="C67" s="7">
        <v>208.29710662345005</v>
      </c>
      <c r="D67" s="7">
        <v>39.154366221289997</v>
      </c>
      <c r="E67" s="7">
        <v>7.2952595130999995</v>
      </c>
      <c r="F67" s="7">
        <v>40.942588217960001</v>
      </c>
      <c r="G67" s="7">
        <f t="shared" si="0"/>
        <v>355.44150537358007</v>
      </c>
      <c r="H67" s="7">
        <v>115.58802011292299</v>
      </c>
      <c r="I67" s="7">
        <v>2.5792762595217198</v>
      </c>
      <c r="J67" s="7">
        <v>58.440879053752631</v>
      </c>
      <c r="K67" s="7">
        <v>25.98310296174424</v>
      </c>
      <c r="L67" s="7">
        <v>68.814927559957198</v>
      </c>
      <c r="M67" s="7">
        <f t="shared" si="2"/>
        <v>271.4062059478988</v>
      </c>
      <c r="N67" s="7">
        <v>109.02365809588888</v>
      </c>
      <c r="O67" s="7">
        <v>1.2914181815328192</v>
      </c>
      <c r="P67" s="7">
        <v>19.066877119700923</v>
      </c>
      <c r="Q67" s="7">
        <v>18.023447558570936</v>
      </c>
      <c r="R67" s="7">
        <v>90.523384082981266</v>
      </c>
      <c r="S67" s="7">
        <f t="shared" si="3"/>
        <v>237.92878503867482</v>
      </c>
      <c r="T67" s="7">
        <f t="shared" si="10"/>
        <v>284.36386300659188</v>
      </c>
      <c r="U67" s="7">
        <f t="shared" si="11"/>
        <v>212.1678010645046</v>
      </c>
      <c r="V67" s="7">
        <f t="shared" si="12"/>
        <v>116.66212239474355</v>
      </c>
      <c r="W67" s="7">
        <f t="shared" si="13"/>
        <v>51.30181003341518</v>
      </c>
      <c r="X67" s="7">
        <f t="shared" si="14"/>
        <v>200.28089986089847</v>
      </c>
      <c r="Y67" s="7">
        <f t="shared" si="9"/>
        <v>864.77649636015371</v>
      </c>
      <c r="AA67" s="8"/>
      <c r="AF67" s="8"/>
    </row>
    <row r="68" spans="1:32">
      <c r="A68" s="4" t="s">
        <v>56</v>
      </c>
      <c r="B68" s="7">
        <v>48.914223092459999</v>
      </c>
      <c r="C68" s="7">
        <v>256.94719159591</v>
      </c>
      <c r="D68" s="7">
        <v>33.907577188970002</v>
      </c>
      <c r="E68" s="7">
        <v>3.6850931864900005</v>
      </c>
      <c r="F68" s="7">
        <v>29.05935074368</v>
      </c>
      <c r="G68" s="7">
        <f t="shared" ref="G68:G83" si="15">SUM(B68:F68)</f>
        <v>372.51343580751001</v>
      </c>
      <c r="H68" s="7">
        <v>88.850707588966145</v>
      </c>
      <c r="I68" s="7">
        <v>1.6786262706735968</v>
      </c>
      <c r="J68" s="7">
        <v>51.040008052052606</v>
      </c>
      <c r="K68" s="7">
        <v>13.206740714430445</v>
      </c>
      <c r="L68" s="7">
        <v>44.646075307205052</v>
      </c>
      <c r="M68" s="7">
        <f t="shared" si="2"/>
        <v>199.42215793332784</v>
      </c>
      <c r="N68" s="7">
        <v>87.737871079701662</v>
      </c>
      <c r="O68" s="7">
        <v>0.95618827185949762</v>
      </c>
      <c r="P68" s="7">
        <v>15.358388278261804</v>
      </c>
      <c r="Q68" s="7">
        <v>12.965291421708407</v>
      </c>
      <c r="R68" s="7">
        <v>75.260408587427506</v>
      </c>
      <c r="S68" s="7">
        <f t="shared" si="3"/>
        <v>192.2781476389589</v>
      </c>
      <c r="T68" s="7">
        <f t="shared" si="10"/>
        <v>225.50280176112778</v>
      </c>
      <c r="U68" s="7">
        <f t="shared" si="11"/>
        <v>259.58200613844309</v>
      </c>
      <c r="V68" s="7">
        <f t="shared" si="12"/>
        <v>100.30597351928441</v>
      </c>
      <c r="W68" s="7">
        <f t="shared" si="13"/>
        <v>29.857125322628853</v>
      </c>
      <c r="X68" s="7">
        <f t="shared" si="14"/>
        <v>148.96583463831257</v>
      </c>
      <c r="Y68" s="7">
        <f t="shared" si="9"/>
        <v>764.21374137979672</v>
      </c>
      <c r="AA68" s="8"/>
      <c r="AF68" s="8"/>
    </row>
    <row r="69" spans="1:32">
      <c r="A69" s="4" t="s">
        <v>57</v>
      </c>
      <c r="B69" s="7">
        <v>51.094673052159997</v>
      </c>
      <c r="C69" s="7">
        <v>292.46265907344997</v>
      </c>
      <c r="D69" s="7">
        <v>38.775853628699998</v>
      </c>
      <c r="E69" s="7">
        <v>5.7976267979900005</v>
      </c>
      <c r="F69" s="7">
        <v>33.640304923050003</v>
      </c>
      <c r="G69" s="7">
        <f t="shared" si="15"/>
        <v>421.77111747534997</v>
      </c>
      <c r="H69" s="7">
        <v>102.58949472232055</v>
      </c>
      <c r="I69" s="7">
        <v>1.5494566657005677</v>
      </c>
      <c r="J69" s="7">
        <v>55.947667784089028</v>
      </c>
      <c r="K69" s="7">
        <v>19.336509051967678</v>
      </c>
      <c r="L69" s="7">
        <v>65.953829021977029</v>
      </c>
      <c r="M69" s="7">
        <f t="shared" si="2"/>
        <v>245.37695724605487</v>
      </c>
      <c r="N69" s="7">
        <v>101.37564811754019</v>
      </c>
      <c r="O69" s="7">
        <v>1.1484794610811662</v>
      </c>
      <c r="P69" s="7">
        <v>17.135018112368083</v>
      </c>
      <c r="Q69" s="7">
        <v>17.614581692626185</v>
      </c>
      <c r="R69" s="7">
        <v>93.136080104769974</v>
      </c>
      <c r="S69" s="7">
        <f t="shared" si="3"/>
        <v>230.40980748838561</v>
      </c>
      <c r="T69" s="7">
        <f t="shared" si="10"/>
        <v>255.05981589202077</v>
      </c>
      <c r="U69" s="7">
        <f t="shared" si="11"/>
        <v>295.16059520023168</v>
      </c>
      <c r="V69" s="7">
        <f t="shared" si="12"/>
        <v>111.85853952515711</v>
      </c>
      <c r="W69" s="7">
        <f t="shared" si="13"/>
        <v>42.748717542583861</v>
      </c>
      <c r="X69" s="7">
        <f t="shared" si="14"/>
        <v>192.73021404979701</v>
      </c>
      <c r="Y69" s="7">
        <f t="shared" si="9"/>
        <v>897.55788220979048</v>
      </c>
      <c r="AA69" s="8"/>
      <c r="AF69" s="8"/>
    </row>
    <row r="70" spans="1:32">
      <c r="A70" s="4" t="s">
        <v>58</v>
      </c>
      <c r="B70" s="7">
        <v>53.279698327439995</v>
      </c>
      <c r="C70" s="7">
        <v>263.70702263988005</v>
      </c>
      <c r="D70" s="7">
        <v>37.803273101849996</v>
      </c>
      <c r="E70" s="7">
        <v>6.0271116806499991</v>
      </c>
      <c r="F70" s="7">
        <v>37.373707772449997</v>
      </c>
      <c r="G70" s="7">
        <f t="shared" si="15"/>
        <v>398.19081352227005</v>
      </c>
      <c r="H70" s="7">
        <v>106.4429923618945</v>
      </c>
      <c r="I70" s="7">
        <v>1.9008183165725612</v>
      </c>
      <c r="J70" s="7">
        <v>56.322406445063486</v>
      </c>
      <c r="K70" s="7">
        <v>26.415638652025923</v>
      </c>
      <c r="L70" s="7">
        <v>67.881466253675896</v>
      </c>
      <c r="M70" s="7">
        <f t="shared" si="2"/>
        <v>258.96332202923236</v>
      </c>
      <c r="N70" s="7">
        <v>105.77484686369408</v>
      </c>
      <c r="O70" s="7">
        <v>1.2065070868290633</v>
      </c>
      <c r="P70" s="7">
        <v>17.905841580471854</v>
      </c>
      <c r="Q70" s="7">
        <v>23.672304457855958</v>
      </c>
      <c r="R70" s="7">
        <v>102.37513236312897</v>
      </c>
      <c r="S70" s="7">
        <f t="shared" si="3"/>
        <v>250.93463235197993</v>
      </c>
      <c r="T70" s="7">
        <f t="shared" si="10"/>
        <v>265.49753755302856</v>
      </c>
      <c r="U70" s="7">
        <f t="shared" si="11"/>
        <v>266.81434804328165</v>
      </c>
      <c r="V70" s="7">
        <f t="shared" si="12"/>
        <v>112.03152112738535</v>
      </c>
      <c r="W70" s="7">
        <f t="shared" si="13"/>
        <v>56.115054790531879</v>
      </c>
      <c r="X70" s="7">
        <f t="shared" si="14"/>
        <v>207.63030638925488</v>
      </c>
      <c r="Y70" s="7">
        <f t="shared" si="9"/>
        <v>908.08876790348233</v>
      </c>
      <c r="AA70" s="8"/>
      <c r="AF70" s="8"/>
    </row>
    <row r="71" spans="1:32">
      <c r="A71" s="4" t="s">
        <v>59</v>
      </c>
      <c r="B71" s="7">
        <v>61.133241901079991</v>
      </c>
      <c r="C71" s="7">
        <v>257.00656600960997</v>
      </c>
      <c r="D71" s="7">
        <v>40.787423692840008</v>
      </c>
      <c r="E71" s="7">
        <v>8.2124046934399999</v>
      </c>
      <c r="F71" s="7">
        <v>32.764901747320003</v>
      </c>
      <c r="G71" s="7">
        <f t="shared" si="15"/>
        <v>399.90453804429001</v>
      </c>
      <c r="H71" s="7">
        <v>134.34854993127024</v>
      </c>
      <c r="I71" s="7">
        <v>2.6009157854916509</v>
      </c>
      <c r="J71" s="7">
        <v>66.30073741853046</v>
      </c>
      <c r="K71" s="7">
        <v>33.056900670498671</v>
      </c>
      <c r="L71" s="7">
        <v>76.97586249889558</v>
      </c>
      <c r="M71" s="7">
        <f t="shared" si="2"/>
        <v>313.28296630468657</v>
      </c>
      <c r="N71" s="7">
        <v>126.21449075038194</v>
      </c>
      <c r="O71" s="7">
        <v>1.2914654225016093</v>
      </c>
      <c r="P71" s="7">
        <v>21.107011431431296</v>
      </c>
      <c r="Q71" s="7">
        <v>28.286131663436826</v>
      </c>
      <c r="R71" s="7">
        <v>108.34875977227368</v>
      </c>
      <c r="S71" s="7">
        <f t="shared" si="3"/>
        <v>285.24785904002533</v>
      </c>
      <c r="T71" s="7">
        <f t="shared" si="10"/>
        <v>321.69628258273218</v>
      </c>
      <c r="U71" s="7">
        <f t="shared" si="11"/>
        <v>260.89894721760328</v>
      </c>
      <c r="V71" s="7">
        <f t="shared" si="12"/>
        <v>128.19517254280177</v>
      </c>
      <c r="W71" s="7">
        <f t="shared" si="13"/>
        <v>69.55543702737549</v>
      </c>
      <c r="X71" s="7">
        <f t="shared" si="14"/>
        <v>218.08952401848927</v>
      </c>
      <c r="Y71" s="7">
        <f t="shared" si="9"/>
        <v>998.43536338900208</v>
      </c>
      <c r="AA71" s="8"/>
      <c r="AF71" s="8"/>
    </row>
    <row r="72" spans="1:32">
      <c r="A72" s="4" t="s">
        <v>60</v>
      </c>
      <c r="B72" s="7">
        <v>50.610362608230005</v>
      </c>
      <c r="C72" s="7">
        <v>276.80376743409005</v>
      </c>
      <c r="D72" s="7">
        <v>35.096026637720001</v>
      </c>
      <c r="E72" s="7">
        <v>4.4053476916000003</v>
      </c>
      <c r="F72" s="7">
        <v>33.262024650550003</v>
      </c>
      <c r="G72" s="7">
        <f t="shared" si="15"/>
        <v>400.17752902219007</v>
      </c>
      <c r="H72" s="7">
        <v>105.32195234262998</v>
      </c>
      <c r="I72" s="7">
        <v>2.0278813434199989</v>
      </c>
      <c r="J72" s="7">
        <v>60.382243667680008</v>
      </c>
      <c r="K72" s="7">
        <v>13.67560529508</v>
      </c>
      <c r="L72" s="7">
        <v>54.843103978579983</v>
      </c>
      <c r="M72" s="7">
        <f t="shared" si="2"/>
        <v>236.25078662738997</v>
      </c>
      <c r="N72" s="7">
        <v>103.87183399442898</v>
      </c>
      <c r="O72" s="7">
        <v>0.9496206132882854</v>
      </c>
      <c r="P72" s="7">
        <v>17.56188684877257</v>
      </c>
      <c r="Q72" s="7">
        <v>19.04887508725</v>
      </c>
      <c r="R72" s="7">
        <v>93.038181264045065</v>
      </c>
      <c r="S72" s="7">
        <f t="shared" si="3"/>
        <v>234.47039780778493</v>
      </c>
      <c r="T72" s="7">
        <f t="shared" si="10"/>
        <v>259.80414894528894</v>
      </c>
      <c r="U72" s="7">
        <f t="shared" si="11"/>
        <v>279.78126939079834</v>
      </c>
      <c r="V72" s="7">
        <f t="shared" si="12"/>
        <v>113.04015715417258</v>
      </c>
      <c r="W72" s="7">
        <f t="shared" si="13"/>
        <v>37.12982807393</v>
      </c>
      <c r="X72" s="7">
        <f t="shared" si="14"/>
        <v>181.14330989317506</v>
      </c>
      <c r="Y72" s="7">
        <f t="shared" si="9"/>
        <v>870.89871345736492</v>
      </c>
      <c r="AA72" s="8"/>
      <c r="AF72" s="8"/>
    </row>
    <row r="73" spans="1:32">
      <c r="A73" s="4" t="s">
        <v>61</v>
      </c>
      <c r="B73" s="7">
        <v>56.686545679769999</v>
      </c>
      <c r="C73" s="7">
        <v>360.86691720330998</v>
      </c>
      <c r="D73" s="7">
        <v>42.786662695370005</v>
      </c>
      <c r="E73" s="7">
        <v>6.7312211253999994</v>
      </c>
      <c r="F73" s="7">
        <v>43.279143828990001</v>
      </c>
      <c r="G73" s="7">
        <f t="shared" si="15"/>
        <v>510.35049053284001</v>
      </c>
      <c r="H73" s="7">
        <v>109.41646752252001</v>
      </c>
      <c r="I73" s="7">
        <v>2.38331168001001</v>
      </c>
      <c r="J73" s="7">
        <v>61.830195791800008</v>
      </c>
      <c r="K73" s="7">
        <v>17.655069059799999</v>
      </c>
      <c r="L73" s="7">
        <v>64.555732817390009</v>
      </c>
      <c r="M73" s="7">
        <f t="shared" si="2"/>
        <v>255.84077687152003</v>
      </c>
      <c r="N73" s="7">
        <v>115.76078877054708</v>
      </c>
      <c r="O73" s="7">
        <v>1.1628417305256029</v>
      </c>
      <c r="P73" s="7">
        <v>19.492074702780631</v>
      </c>
      <c r="Q73" s="7">
        <v>24.12327947952998</v>
      </c>
      <c r="R73" s="7">
        <v>109.03970985058977</v>
      </c>
      <c r="S73" s="7">
        <f t="shared" si="3"/>
        <v>269.57869453397308</v>
      </c>
      <c r="T73" s="7">
        <f t="shared" si="10"/>
        <v>281.86380197283711</v>
      </c>
      <c r="U73" s="7">
        <f t="shared" si="11"/>
        <v>364.4130706138456</v>
      </c>
      <c r="V73" s="7">
        <f t="shared" si="12"/>
        <v>124.10893318995065</v>
      </c>
      <c r="W73" s="7">
        <f t="shared" si="13"/>
        <v>48.50956966472998</v>
      </c>
      <c r="X73" s="7">
        <f t="shared" si="14"/>
        <v>216.87458649696978</v>
      </c>
      <c r="Y73" s="7">
        <f t="shared" si="9"/>
        <v>1035.7699619383332</v>
      </c>
      <c r="AA73" s="8"/>
      <c r="AF73" s="8"/>
    </row>
    <row r="74" spans="1:32">
      <c r="A74" s="4" t="s">
        <v>62</v>
      </c>
      <c r="B74" s="7">
        <v>52.469473516770009</v>
      </c>
      <c r="C74" s="7">
        <v>283.18947372826995</v>
      </c>
      <c r="D74" s="7">
        <v>36.840058081689996</v>
      </c>
      <c r="E74" s="7">
        <v>7.9808908870199993</v>
      </c>
      <c r="F74" s="7">
        <v>37.186675482220004</v>
      </c>
      <c r="G74" s="7">
        <f t="shared" si="15"/>
        <v>417.66657169596994</v>
      </c>
      <c r="H74" s="7">
        <v>112.68693437277001</v>
      </c>
      <c r="I74" s="7">
        <v>2.4718599383400033</v>
      </c>
      <c r="J74" s="7">
        <v>62.039463246320011</v>
      </c>
      <c r="K74" s="7">
        <v>21.140574271519998</v>
      </c>
      <c r="L74" s="7">
        <v>66.777424213369983</v>
      </c>
      <c r="M74" s="7">
        <f t="shared" si="2"/>
        <v>265.11625604232</v>
      </c>
      <c r="N74" s="7">
        <v>117.08648688402722</v>
      </c>
      <c r="O74" s="7">
        <v>1.213393965131079</v>
      </c>
      <c r="P74" s="7">
        <v>19.818666235468392</v>
      </c>
      <c r="Q74" s="7">
        <v>28.826493468032691</v>
      </c>
      <c r="R74" s="7">
        <v>110.29895976033801</v>
      </c>
      <c r="S74" s="7">
        <f t="shared" si="3"/>
        <v>277.2440003129974</v>
      </c>
      <c r="T74" s="7">
        <f t="shared" si="10"/>
        <v>282.24289477356723</v>
      </c>
      <c r="U74" s="7">
        <f t="shared" si="11"/>
        <v>286.87472763174105</v>
      </c>
      <c r="V74" s="7">
        <f t="shared" si="12"/>
        <v>118.6981875634784</v>
      </c>
      <c r="W74" s="7">
        <f t="shared" si="13"/>
        <v>57.947958626572685</v>
      </c>
      <c r="X74" s="7">
        <f t="shared" si="14"/>
        <v>214.26305945592799</v>
      </c>
      <c r="Y74" s="7">
        <f t="shared" si="9"/>
        <v>960.02682805128745</v>
      </c>
      <c r="AA74" s="8"/>
      <c r="AF74" s="8"/>
    </row>
    <row r="75" spans="1:32">
      <c r="A75" s="4" t="s">
        <v>63</v>
      </c>
      <c r="B75" s="7">
        <v>73.606483045970009</v>
      </c>
      <c r="C75" s="7">
        <v>316.82873261597001</v>
      </c>
      <c r="D75" s="7">
        <v>49.487159966999997</v>
      </c>
      <c r="E75" s="7">
        <v>11.025536834719999</v>
      </c>
      <c r="F75" s="7">
        <v>89.713321412780004</v>
      </c>
      <c r="G75" s="7">
        <f t="shared" si="15"/>
        <v>540.66123387644006</v>
      </c>
      <c r="H75" s="7">
        <v>142.07822613274996</v>
      </c>
      <c r="I75" s="7">
        <v>2.9615158565100046</v>
      </c>
      <c r="J75" s="7">
        <v>73.484146612190003</v>
      </c>
      <c r="K75" s="7">
        <v>25.611156562370006</v>
      </c>
      <c r="L75" s="7">
        <v>87.290504277699995</v>
      </c>
      <c r="M75" s="7">
        <f t="shared" si="2"/>
        <v>331.42554944151999</v>
      </c>
      <c r="N75" s="7">
        <v>141.61274450597793</v>
      </c>
      <c r="O75" s="7">
        <v>1.5273174390733963</v>
      </c>
      <c r="P75" s="7">
        <v>23.829650316435256</v>
      </c>
      <c r="Q75" s="7">
        <v>34.237212599808238</v>
      </c>
      <c r="R75" s="7">
        <v>125.45653955840503</v>
      </c>
      <c r="S75" s="7">
        <f t="shared" si="3"/>
        <v>326.66346441969984</v>
      </c>
      <c r="T75" s="7">
        <f t="shared" si="10"/>
        <v>357.29745368469787</v>
      </c>
      <c r="U75" s="7">
        <f t="shared" si="11"/>
        <v>321.3175659115534</v>
      </c>
      <c r="V75" s="7">
        <f t="shared" si="12"/>
        <v>146.80095689562526</v>
      </c>
      <c r="W75" s="7">
        <f t="shared" si="13"/>
        <v>70.873905996898245</v>
      </c>
      <c r="X75" s="7">
        <f t="shared" si="14"/>
        <v>302.46036524888501</v>
      </c>
      <c r="Y75" s="7">
        <f t="shared" si="9"/>
        <v>1198.7502477376597</v>
      </c>
      <c r="AA75" s="8"/>
      <c r="AF75" s="8"/>
    </row>
    <row r="76" spans="1:32">
      <c r="A76" s="4" t="s">
        <v>64</v>
      </c>
      <c r="B76" s="7">
        <v>56.143215032649998</v>
      </c>
      <c r="C76" s="7">
        <v>310.38466218811999</v>
      </c>
      <c r="D76" s="7">
        <v>37.470118588680002</v>
      </c>
      <c r="E76" s="7">
        <v>6.1930257388699994</v>
      </c>
      <c r="F76" s="7">
        <v>41.584952857559998</v>
      </c>
      <c r="G76" s="7">
        <f t="shared" si="15"/>
        <v>451.77597440587999</v>
      </c>
      <c r="H76" s="7">
        <v>109.43931772075108</v>
      </c>
      <c r="I76" s="7">
        <v>1.8302895932003196</v>
      </c>
      <c r="J76" s="7">
        <v>61.909063801137791</v>
      </c>
      <c r="K76" s="7">
        <v>12.143976535234135</v>
      </c>
      <c r="L76" s="7">
        <v>56.635900047026951</v>
      </c>
      <c r="M76" s="7">
        <f t="shared" si="2"/>
        <v>241.95854769735027</v>
      </c>
      <c r="N76" s="7">
        <v>118.25042068703013</v>
      </c>
      <c r="O76" s="7">
        <v>1.4010147220949527</v>
      </c>
      <c r="P76" s="7">
        <v>20.294385859897741</v>
      </c>
      <c r="Q76" s="7">
        <v>24.556922584600436</v>
      </c>
      <c r="R76" s="7">
        <v>109.75857967309463</v>
      </c>
      <c r="S76" s="7">
        <f t="shared" si="3"/>
        <v>274.26132352671789</v>
      </c>
      <c r="T76" s="7">
        <f t="shared" si="10"/>
        <v>283.8329534404312</v>
      </c>
      <c r="U76" s="7">
        <f t="shared" si="11"/>
        <v>313.61596650341528</v>
      </c>
      <c r="V76" s="7">
        <f t="shared" si="12"/>
        <v>119.67356824971554</v>
      </c>
      <c r="W76" s="7">
        <f t="shared" si="13"/>
        <v>42.893924858704565</v>
      </c>
      <c r="X76" s="7">
        <f t="shared" si="14"/>
        <v>207.97943257768156</v>
      </c>
      <c r="Y76" s="7">
        <f t="shared" si="9"/>
        <v>967.99584562994824</v>
      </c>
      <c r="AA76" s="8"/>
      <c r="AF76" s="8"/>
    </row>
    <row r="77" spans="1:32">
      <c r="A77" s="4" t="s">
        <v>65</v>
      </c>
      <c r="B77" s="7">
        <v>58.964189592049998</v>
      </c>
      <c r="C77" s="7">
        <v>384.86762299987004</v>
      </c>
      <c r="D77" s="7">
        <v>42.759134545000002</v>
      </c>
      <c r="E77" s="7">
        <v>8.2414903414600005</v>
      </c>
      <c r="F77" s="7">
        <v>39.794676856759992</v>
      </c>
      <c r="G77" s="7">
        <f t="shared" si="15"/>
        <v>534.62711433514005</v>
      </c>
      <c r="H77" s="7">
        <v>122.94756621525285</v>
      </c>
      <c r="I77" s="7">
        <v>2.3444456731534444</v>
      </c>
      <c r="J77" s="7">
        <v>67.161398805985314</v>
      </c>
      <c r="K77" s="7">
        <v>19.414538429850268</v>
      </c>
      <c r="L77" s="7">
        <v>77.403934810382566</v>
      </c>
      <c r="M77" s="7">
        <f t="shared" si="2"/>
        <v>289.27188393462444</v>
      </c>
      <c r="N77" s="7">
        <v>130.92844891493041</v>
      </c>
      <c r="O77" s="7">
        <v>1.6985304617069943</v>
      </c>
      <c r="P77" s="7">
        <v>22.044569511695521</v>
      </c>
      <c r="Q77" s="7">
        <v>33.299350597877527</v>
      </c>
      <c r="R77" s="7">
        <v>133.2491452749592</v>
      </c>
      <c r="S77" s="7">
        <f t="shared" si="3"/>
        <v>321.22004476116967</v>
      </c>
      <c r="T77" s="7">
        <f t="shared" si="10"/>
        <v>312.84020472223324</v>
      </c>
      <c r="U77" s="7">
        <f t="shared" si="11"/>
        <v>388.91059913473049</v>
      </c>
      <c r="V77" s="7">
        <f t="shared" si="12"/>
        <v>131.96510286268085</v>
      </c>
      <c r="W77" s="7">
        <f t="shared" si="13"/>
        <v>60.955379369187796</v>
      </c>
      <c r="X77" s="7">
        <f t="shared" si="14"/>
        <v>250.44775694210176</v>
      </c>
      <c r="Y77" s="7">
        <f t="shared" si="9"/>
        <v>1145.1190430309341</v>
      </c>
      <c r="AA77" s="8"/>
      <c r="AF77" s="8"/>
    </row>
    <row r="78" spans="1:32">
      <c r="A78" s="4" t="s">
        <v>66</v>
      </c>
      <c r="B78" s="7">
        <v>55.543233487119998</v>
      </c>
      <c r="C78" s="7">
        <v>315.07271896995996</v>
      </c>
      <c r="D78" s="7">
        <v>37.61791649768</v>
      </c>
      <c r="E78" s="7">
        <v>8.9497092334000001</v>
      </c>
      <c r="F78" s="7">
        <v>44.016928484090002</v>
      </c>
      <c r="G78" s="7">
        <f t="shared" si="15"/>
        <v>461.2005066722499</v>
      </c>
      <c r="H78" s="7">
        <v>122.16556898752602</v>
      </c>
      <c r="I78" s="7">
        <v>1.9873778164434555</v>
      </c>
      <c r="J78" s="7">
        <v>66.68796644595912</v>
      </c>
      <c r="K78" s="7">
        <v>23.631182935711443</v>
      </c>
      <c r="L78" s="7">
        <v>79.840270603352366</v>
      </c>
      <c r="M78" s="7">
        <f t="shared" si="2"/>
        <v>294.31236678899239</v>
      </c>
      <c r="N78" s="7">
        <v>129.7254898887094</v>
      </c>
      <c r="O78" s="7">
        <v>1.7034731246529056</v>
      </c>
      <c r="P78" s="7">
        <v>22.323314911226227</v>
      </c>
      <c r="Q78" s="7">
        <v>39.686707785898022</v>
      </c>
      <c r="R78" s="7">
        <v>136.90388140823165</v>
      </c>
      <c r="S78" s="7">
        <f t="shared" si="3"/>
        <v>330.34286711871823</v>
      </c>
      <c r="T78" s="7">
        <f t="shared" si="10"/>
        <v>307.43429236335544</v>
      </c>
      <c r="U78" s="7">
        <f t="shared" si="11"/>
        <v>318.76356991105632</v>
      </c>
      <c r="V78" s="7">
        <f t="shared" si="12"/>
        <v>126.62919785486534</v>
      </c>
      <c r="W78" s="7">
        <f t="shared" si="13"/>
        <v>72.267599955009473</v>
      </c>
      <c r="X78" s="7">
        <f t="shared" si="14"/>
        <v>260.76108049567404</v>
      </c>
      <c r="Y78" s="7">
        <f t="shared" si="9"/>
        <v>1085.8557405799606</v>
      </c>
      <c r="AA78" s="8"/>
      <c r="AF78" s="8"/>
    </row>
    <row r="79" spans="1:32">
      <c r="A79" s="4" t="s">
        <v>67</v>
      </c>
      <c r="B79" s="7">
        <v>70.125135844090011</v>
      </c>
      <c r="C79" s="7">
        <v>306.47463382446006</v>
      </c>
      <c r="D79" s="7">
        <v>43.576790768189994</v>
      </c>
      <c r="E79" s="7">
        <v>11.721786790269999</v>
      </c>
      <c r="F79" s="7">
        <v>50.898770010530001</v>
      </c>
      <c r="G79" s="7">
        <f t="shared" si="15"/>
        <v>482.79711723754008</v>
      </c>
      <c r="H79" s="7">
        <v>152.59801187239012</v>
      </c>
      <c r="I79" s="7">
        <v>2.4383366252527878</v>
      </c>
      <c r="J79" s="7">
        <v>80.780852319737761</v>
      </c>
      <c r="K79" s="7">
        <v>29.821435665284156</v>
      </c>
      <c r="L79" s="7">
        <v>98.739301919588087</v>
      </c>
      <c r="M79" s="7">
        <f t="shared" si="2"/>
        <v>364.37793840225288</v>
      </c>
      <c r="N79" s="7">
        <v>154.97911601779037</v>
      </c>
      <c r="O79" s="7">
        <v>1.7370667203097128</v>
      </c>
      <c r="P79" s="7">
        <v>25.641096816183854</v>
      </c>
      <c r="Q79" s="7">
        <v>39.445572430528131</v>
      </c>
      <c r="R79" s="7">
        <v>138.21502502634374</v>
      </c>
      <c r="S79" s="7">
        <f t="shared" si="3"/>
        <v>360.0178770111558</v>
      </c>
      <c r="T79" s="7">
        <f t="shared" si="10"/>
        <v>377.7022637342705</v>
      </c>
      <c r="U79" s="7">
        <f t="shared" si="11"/>
        <v>310.65003717002253</v>
      </c>
      <c r="V79" s="7">
        <f t="shared" si="12"/>
        <v>149.9987399041116</v>
      </c>
      <c r="W79" s="7">
        <f t="shared" si="13"/>
        <v>80.988794886082289</v>
      </c>
      <c r="X79" s="7">
        <f t="shared" si="14"/>
        <v>287.85309695646185</v>
      </c>
      <c r="Y79" s="7">
        <f t="shared" si="9"/>
        <v>1207.1929326509489</v>
      </c>
      <c r="AA79" s="8"/>
      <c r="AF79" s="8"/>
    </row>
    <row r="80" spans="1:32">
      <c r="A80" s="4" t="s">
        <v>92</v>
      </c>
      <c r="B80" s="7">
        <v>59.564700455589993</v>
      </c>
      <c r="C80" s="7">
        <v>326.99272867607999</v>
      </c>
      <c r="D80" s="7">
        <v>38.07917038315</v>
      </c>
      <c r="E80" s="7">
        <v>5.4266967098599999</v>
      </c>
      <c r="F80" s="7">
        <v>36.216724588609999</v>
      </c>
      <c r="G80" s="7">
        <f t="shared" si="15"/>
        <v>466.28002081328998</v>
      </c>
      <c r="H80" s="7">
        <v>121.39230088700005</v>
      </c>
      <c r="I80" s="7">
        <v>1.8101560387000006</v>
      </c>
      <c r="J80" s="7">
        <v>67.426626393980001</v>
      </c>
      <c r="K80" s="7">
        <v>14.228119310539999</v>
      </c>
      <c r="L80" s="7">
        <v>70.63277938585</v>
      </c>
      <c r="M80" s="7">
        <f t="shared" si="2"/>
        <v>275.48998201607003</v>
      </c>
      <c r="N80" s="7">
        <v>126.78841796907</v>
      </c>
      <c r="O80" s="7">
        <v>1.3662556715200012</v>
      </c>
      <c r="P80" s="7">
        <v>22.217014308589999</v>
      </c>
      <c r="Q80" s="7">
        <v>18.352783671600001</v>
      </c>
      <c r="R80" s="7">
        <v>108.17772283618001</v>
      </c>
      <c r="S80" s="7">
        <f t="shared" si="3"/>
        <v>276.90219445696005</v>
      </c>
      <c r="T80" s="7">
        <f t="shared" ref="T80" si="16">B80+H80+N80</f>
        <v>307.74541931166004</v>
      </c>
      <c r="U80" s="7">
        <f t="shared" ref="U80" si="17">C80+I80+O80</f>
        <v>330.1691403863</v>
      </c>
      <c r="V80" s="7">
        <f t="shared" ref="V80" si="18">D80+J80+P80</f>
        <v>127.72281108572</v>
      </c>
      <c r="W80" s="7">
        <f t="shared" ref="W80" si="19">E80+K80+Q80</f>
        <v>38.007599691999999</v>
      </c>
      <c r="X80" s="7">
        <f t="shared" ref="X80" si="20">F80+L80+R80</f>
        <v>215.02722681064</v>
      </c>
      <c r="Y80" s="7">
        <f t="shared" ref="Y80" si="21">SUM(T80:X80)</f>
        <v>1018.6721972863199</v>
      </c>
      <c r="AA80" s="8"/>
      <c r="AF80" s="8"/>
    </row>
    <row r="81" spans="1:32">
      <c r="A81" s="4" t="s">
        <v>93</v>
      </c>
      <c r="B81" s="7">
        <v>66.159666994760016</v>
      </c>
      <c r="C81" s="7">
        <v>410.05799223623001</v>
      </c>
      <c r="D81" s="7">
        <v>46.707304386460002</v>
      </c>
      <c r="E81" s="7">
        <v>7.9575670828799989</v>
      </c>
      <c r="F81" s="7">
        <v>43.900279107449997</v>
      </c>
      <c r="G81" s="7">
        <f t="shared" si="15"/>
        <v>574.78280980778004</v>
      </c>
      <c r="H81" s="7">
        <v>130.79481260263003</v>
      </c>
      <c r="I81" s="7">
        <v>2.1542869248100089</v>
      </c>
      <c r="J81" s="7">
        <v>70.028614316239995</v>
      </c>
      <c r="K81" s="7">
        <v>20.008130601089999</v>
      </c>
      <c r="L81" s="7">
        <v>83.486530777599981</v>
      </c>
      <c r="M81" s="7">
        <f t="shared" si="2"/>
        <v>306.47237522236998</v>
      </c>
      <c r="N81" s="7">
        <v>142.45530540570999</v>
      </c>
      <c r="O81" s="7">
        <v>1.5783704532099989</v>
      </c>
      <c r="P81" s="7">
        <v>23.61886584853</v>
      </c>
      <c r="Q81" s="7">
        <v>21.956348593530002</v>
      </c>
      <c r="R81" s="7">
        <v>132.72374779276001</v>
      </c>
      <c r="S81" s="7">
        <f t="shared" ref="S81:S84" si="22">SUM(N81:R81)</f>
        <v>322.33263809374</v>
      </c>
      <c r="T81" s="7">
        <f t="shared" ref="T81" si="23">B81+H81+N81</f>
        <v>339.40978500310007</v>
      </c>
      <c r="U81" s="7">
        <f t="shared" ref="U81" si="24">C81+I81+O81</f>
        <v>413.79064961425001</v>
      </c>
      <c r="V81" s="7">
        <f t="shared" ref="V81" si="25">D81+J81+P81</f>
        <v>140.35478455122998</v>
      </c>
      <c r="W81" s="7">
        <f t="shared" ref="W81" si="26">E81+K81+Q81</f>
        <v>49.922046277500002</v>
      </c>
      <c r="X81" s="7">
        <f t="shared" ref="X81" si="27">F81+L81+R81</f>
        <v>260.11055767780999</v>
      </c>
      <c r="Y81" s="7">
        <f t="shared" ref="Y81" si="28">SUM(T81:X81)</f>
        <v>1203.5878231238901</v>
      </c>
      <c r="AA81" s="8"/>
      <c r="AF81" s="8"/>
    </row>
    <row r="82" spans="1:32">
      <c r="A82" s="4" t="s">
        <v>96</v>
      </c>
      <c r="B82" s="7">
        <v>65.924453530500003</v>
      </c>
      <c r="C82" s="7">
        <v>359.01181104966003</v>
      </c>
      <c r="D82" s="7">
        <v>42.935522789069999</v>
      </c>
      <c r="E82" s="7">
        <v>9.0713180562199991</v>
      </c>
      <c r="F82" s="7">
        <v>64.793657164660004</v>
      </c>
      <c r="G82" s="7">
        <f t="shared" si="15"/>
        <v>541.73676259010995</v>
      </c>
      <c r="H82" s="7">
        <v>132.67022741028998</v>
      </c>
      <c r="I82" s="7">
        <v>2.1632968509700135</v>
      </c>
      <c r="J82" s="7">
        <v>72.200641505679997</v>
      </c>
      <c r="K82" s="7">
        <v>24.811485568079995</v>
      </c>
      <c r="L82" s="7">
        <v>88.35073646053003</v>
      </c>
      <c r="M82" s="7">
        <f t="shared" si="2"/>
        <v>320.19638779554998</v>
      </c>
      <c r="N82" s="7">
        <v>142.55803768211999</v>
      </c>
      <c r="O82" s="7">
        <v>1.5697097166300011</v>
      </c>
      <c r="P82" s="7">
        <v>24.172559546839999</v>
      </c>
      <c r="Q82" s="7">
        <v>24.01705796197</v>
      </c>
      <c r="R82" s="7">
        <v>139.18769266270002</v>
      </c>
      <c r="S82" s="7">
        <f t="shared" si="22"/>
        <v>331.50505757026002</v>
      </c>
      <c r="T82" s="7">
        <f t="shared" ref="T82" si="29">B82+H82+N82</f>
        <v>341.15271862291002</v>
      </c>
      <c r="U82" s="7">
        <f t="shared" ref="U82" si="30">C82+I82+O82</f>
        <v>362.74481761726008</v>
      </c>
      <c r="V82" s="7">
        <f t="shared" ref="V82" si="31">D82+J82+P82</f>
        <v>139.30872384158999</v>
      </c>
      <c r="W82" s="7">
        <f t="shared" ref="W82" si="32">E82+K82+Q82</f>
        <v>57.899861586269992</v>
      </c>
      <c r="X82" s="7">
        <f t="shared" ref="X82" si="33">F82+L82+R82</f>
        <v>292.33208628789009</v>
      </c>
      <c r="Y82" s="7">
        <f t="shared" ref="Y82" si="34">SUM(T82:X82)</f>
        <v>1193.43820795592</v>
      </c>
      <c r="AA82" s="8"/>
      <c r="AF82" s="8"/>
    </row>
    <row r="83" spans="1:32">
      <c r="A83" s="4" t="s">
        <v>97</v>
      </c>
      <c r="B83" s="7">
        <v>78.378229385729995</v>
      </c>
      <c r="C83" s="7">
        <v>325.21074334588002</v>
      </c>
      <c r="D83" s="7">
        <v>47.058420265110001</v>
      </c>
      <c r="E83" s="7">
        <v>11.807024210560002</v>
      </c>
      <c r="F83" s="7">
        <v>55.68756850586</v>
      </c>
      <c r="G83" s="7">
        <f t="shared" si="15"/>
        <v>518.14198571314</v>
      </c>
      <c r="H83" s="7">
        <v>165.04584278767007</v>
      </c>
      <c r="I83" s="7">
        <v>2.5545087293299957</v>
      </c>
      <c r="J83" s="7">
        <v>85.920356559780004</v>
      </c>
      <c r="K83" s="7">
        <v>34.548019093340002</v>
      </c>
      <c r="L83" s="7">
        <v>106.58214621425999</v>
      </c>
      <c r="M83" s="7">
        <f t="shared" si="2"/>
        <v>394.65087338438002</v>
      </c>
      <c r="N83" s="7">
        <v>172.49211512769003</v>
      </c>
      <c r="O83" s="7">
        <v>1.7362233367800002</v>
      </c>
      <c r="P83" s="7">
        <v>28.544038637719996</v>
      </c>
      <c r="Q83" s="7">
        <v>31.774184051739997</v>
      </c>
      <c r="R83" s="7">
        <v>151.11584055227001</v>
      </c>
      <c r="S83" s="7">
        <f t="shared" si="22"/>
        <v>385.66240170620006</v>
      </c>
      <c r="T83" s="7">
        <f t="shared" ref="T83" si="35">B83+H83+N83</f>
        <v>415.91618730109008</v>
      </c>
      <c r="U83" s="7">
        <f t="shared" ref="U83" si="36">C83+I83+O83</f>
        <v>329.50147541198999</v>
      </c>
      <c r="V83" s="7">
        <f t="shared" ref="V83" si="37">D83+J83+P83</f>
        <v>161.52281546261003</v>
      </c>
      <c r="W83" s="7">
        <f t="shared" ref="W83" si="38">E83+K83+Q83</f>
        <v>78.129227355639998</v>
      </c>
      <c r="X83" s="7">
        <f t="shared" ref="X83" si="39">F83+L83+R83</f>
        <v>313.38555527238998</v>
      </c>
      <c r="Y83" s="7">
        <f t="shared" ref="Y83" si="40">SUM(T83:X83)</f>
        <v>1298.45526080372</v>
      </c>
      <c r="AA83" s="8"/>
      <c r="AF83" s="8"/>
    </row>
    <row r="84" spans="1:32">
      <c r="A84" s="4" t="s">
        <v>98</v>
      </c>
      <c r="B84" s="7">
        <v>70.351207912930008</v>
      </c>
      <c r="C84" s="7">
        <v>376.65412997326001</v>
      </c>
      <c r="D84" s="7">
        <v>47.875432507580001</v>
      </c>
      <c r="E84" s="7">
        <v>6.8142114414100003</v>
      </c>
      <c r="F84" s="7">
        <v>56.199722285539998</v>
      </c>
      <c r="G84" s="7">
        <f>SUM(B84:F84)</f>
        <v>557.89470412072001</v>
      </c>
      <c r="H84" s="7">
        <v>132.37904204239999</v>
      </c>
      <c r="I84" s="7">
        <v>2.2183195153299948</v>
      </c>
      <c r="J84" s="7">
        <v>73.716618130860013</v>
      </c>
      <c r="K84" s="7">
        <v>20.365459651989998</v>
      </c>
      <c r="L84" s="7">
        <v>78.852179122519999</v>
      </c>
      <c r="M84" s="7">
        <f t="shared" si="2"/>
        <v>307.53161846310002</v>
      </c>
      <c r="N84" s="7">
        <v>141.32459172819003</v>
      </c>
      <c r="O84" s="7">
        <v>1.4717451144100018</v>
      </c>
      <c r="P84" s="7">
        <v>24.11888093041</v>
      </c>
      <c r="Q84" s="7">
        <v>20.822016655490003</v>
      </c>
      <c r="R84" s="7">
        <v>132.65853051759001</v>
      </c>
      <c r="S84" s="7">
        <f t="shared" si="22"/>
        <v>320.39576494609003</v>
      </c>
      <c r="T84" s="7">
        <f t="shared" ref="T84" si="41">B84+H84+N84</f>
        <v>344.05484168352007</v>
      </c>
      <c r="U84" s="7">
        <f t="shared" ref="U84" si="42">C84+I84+O84</f>
        <v>380.34419460300001</v>
      </c>
      <c r="V84" s="7">
        <f t="shared" ref="V84" si="43">D84+J84+P84</f>
        <v>145.71093156885001</v>
      </c>
      <c r="W84" s="7">
        <f t="shared" ref="W84" si="44">E84+K84+Q84</f>
        <v>48.001687748889999</v>
      </c>
      <c r="X84" s="7">
        <f t="shared" ref="X84" si="45">F84+L84+R84</f>
        <v>267.71043192565003</v>
      </c>
      <c r="Y84" s="7">
        <f t="shared" ref="Y84" si="46">SUM(T84:X84)</f>
        <v>1185.8220875299103</v>
      </c>
      <c r="AA84" s="8"/>
      <c r="AF84" s="8"/>
    </row>
    <row r="85" spans="1:32">
      <c r="B85" s="9"/>
    </row>
    <row r="86" spans="1:32">
      <c r="A86" s="11" t="s">
        <v>94</v>
      </c>
      <c r="B86" s="9"/>
    </row>
    <row r="87" spans="1:32">
      <c r="B87" s="9"/>
    </row>
    <row r="89" spans="1:32">
      <c r="B89" s="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32">
      <c r="B90" s="9"/>
    </row>
    <row r="91" spans="1:32">
      <c r="B91" s="9"/>
      <c r="H91" s="7"/>
    </row>
    <row r="92" spans="1:32">
      <c r="B92" s="9"/>
    </row>
    <row r="93" spans="1:32">
      <c r="B93" s="9"/>
    </row>
    <row r="94" spans="1:32">
      <c r="B94" s="9"/>
    </row>
  </sheetData>
  <mergeCells count="4">
    <mergeCell ref="B2:G2"/>
    <mergeCell ref="H2:M2"/>
    <mergeCell ref="N2:S2"/>
    <mergeCell ref="T2:Y2"/>
  </mergeCells>
  <phoneticPr fontId="5" type="noConversion"/>
  <pageMargins left="0.511811024" right="0.511811024" top="0.78740157499999996" bottom="0.78740157499999996" header="0.31496062000000002" footer="0.31496062000000002"/>
  <ignoredErrors>
    <ignoredError sqref="M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80" zoomScaleNormal="80" workbookViewId="0">
      <pane xSplit="1" ySplit="3" topLeftCell="B60" activePane="bottomRight" state="frozen"/>
      <selection pane="topRight" activeCell="B1" sqref="B1"/>
      <selection pane="bottomLeft" activeCell="A4" sqref="A4"/>
      <selection pane="bottomRight"/>
    </sheetView>
  </sheetViews>
  <sheetFormatPr defaultColWidth="8.8984375" defaultRowHeight="13.2"/>
  <cols>
    <col min="1" max="1" width="11.59765625" style="4" customWidth="1"/>
    <col min="2" max="25" width="14" style="2" customWidth="1"/>
    <col min="26" max="16384" width="8.8984375" style="3"/>
  </cols>
  <sheetData>
    <row r="1" spans="1:32" ht="24" customHeight="1">
      <c r="A1" s="1" t="s">
        <v>99</v>
      </c>
    </row>
    <row r="2" spans="1:32" s="4" customFormat="1" ht="24.6" customHeight="1">
      <c r="B2" s="13" t="s">
        <v>91</v>
      </c>
      <c r="C2" s="13"/>
      <c r="D2" s="13"/>
      <c r="E2" s="13"/>
      <c r="F2" s="13"/>
      <c r="G2" s="13"/>
      <c r="H2" s="14" t="s">
        <v>1</v>
      </c>
      <c r="I2" s="14"/>
      <c r="J2" s="14"/>
      <c r="K2" s="14"/>
      <c r="L2" s="14"/>
      <c r="M2" s="14"/>
      <c r="N2" s="15" t="s">
        <v>2</v>
      </c>
      <c r="O2" s="15"/>
      <c r="P2" s="15"/>
      <c r="Q2" s="15"/>
      <c r="R2" s="15"/>
      <c r="S2" s="15"/>
      <c r="T2" s="16" t="s">
        <v>3</v>
      </c>
      <c r="U2" s="16"/>
      <c r="V2" s="16"/>
      <c r="W2" s="16"/>
      <c r="X2" s="16"/>
      <c r="Y2" s="16"/>
    </row>
    <row r="3" spans="1:32" s="5" customFormat="1" ht="75.599999999999994" customHeight="1">
      <c r="B3" s="6" t="s">
        <v>4</v>
      </c>
      <c r="C3" s="6" t="s">
        <v>5</v>
      </c>
      <c r="D3" s="6" t="s">
        <v>6</v>
      </c>
      <c r="E3" s="6" t="s">
        <v>7</v>
      </c>
      <c r="F3" s="6" t="s">
        <v>87</v>
      </c>
      <c r="G3" s="6" t="s">
        <v>88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87</v>
      </c>
      <c r="M3" s="6" t="s">
        <v>88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87</v>
      </c>
      <c r="S3" s="6" t="s">
        <v>88</v>
      </c>
      <c r="T3" s="6" t="s">
        <v>4</v>
      </c>
      <c r="U3" s="6" t="s">
        <v>5</v>
      </c>
      <c r="V3" s="6" t="s">
        <v>6</v>
      </c>
      <c r="W3" s="6" t="s">
        <v>7</v>
      </c>
      <c r="X3" s="6" t="s">
        <v>87</v>
      </c>
      <c r="Y3" s="6" t="s">
        <v>88</v>
      </c>
    </row>
    <row r="4" spans="1:32">
      <c r="A4" s="4" t="s">
        <v>68</v>
      </c>
      <c r="B4" s="7">
        <f>Valores_correntes!B4/AUX_PIB!$B4</f>
        <v>62.998965201419615</v>
      </c>
      <c r="C4" s="7">
        <f>Valores_correntes!C4/AUX_PIB!$B4</f>
        <v>169.19758261991566</v>
      </c>
      <c r="D4" s="7">
        <f>Valores_correntes!D4/AUX_PIB!$B4</f>
        <v>39.149222172951916</v>
      </c>
      <c r="E4" s="7">
        <f>Valores_correntes!E4/AUX_PIB!$B4</f>
        <v>10.578922147866116</v>
      </c>
      <c r="F4" s="7">
        <f>Valores_correntes!F4/AUX_PIB!$B4</f>
        <v>20.787279812802566</v>
      </c>
      <c r="G4" s="7">
        <f>Valores_correntes!G4/AUX_PIB!$B4</f>
        <v>302.71197195495591</v>
      </c>
      <c r="H4" s="7">
        <f>Valores_correntes!H4/AUX_PIB!$B4</f>
        <v>99.221051932010923</v>
      </c>
      <c r="I4" s="7">
        <f>Valores_correntes!I4/AUX_PIB!$B4</f>
        <v>0.54584280270367902</v>
      </c>
      <c r="J4" s="7">
        <f>Valores_correntes!J4/AUX_PIB!$B4</f>
        <v>44.292793284191923</v>
      </c>
      <c r="K4" s="7">
        <f>Valores_correntes!K4/AUX_PIB!$B4</f>
        <v>10.696464953914486</v>
      </c>
      <c r="L4" s="7">
        <f>Valores_correntes!L4/AUX_PIB!$B4</f>
        <v>43.889760398296225</v>
      </c>
      <c r="M4" s="7">
        <f>Valores_correntes!M4/AUX_PIB!$B4</f>
        <v>198.64591337111722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C4" s="8"/>
      <c r="AF4" s="8"/>
    </row>
    <row r="5" spans="1:32">
      <c r="A5" s="4" t="s">
        <v>69</v>
      </c>
      <c r="B5" s="7">
        <f>Valores_correntes!B5/AUX_PIB!$B5</f>
        <v>55.961745590704339</v>
      </c>
      <c r="C5" s="7">
        <f>Valores_correntes!C5/AUX_PIB!$B5</f>
        <v>172.42732019468622</v>
      </c>
      <c r="D5" s="7">
        <f>Valores_correntes!D5/AUX_PIB!$B5</f>
        <v>45.191207370839649</v>
      </c>
      <c r="E5" s="7">
        <f>Valores_correntes!E5/AUX_PIB!$B5</f>
        <v>6.67506792769138</v>
      </c>
      <c r="F5" s="7">
        <f>Valores_correntes!F5/AUX_PIB!$B5</f>
        <v>26.228054434789858</v>
      </c>
      <c r="G5" s="7">
        <f>Valores_correntes!G5/AUX_PIB!$B5</f>
        <v>306.48339551871146</v>
      </c>
      <c r="H5" s="7">
        <f>Valores_correntes!H5/AUX_PIB!$B5</f>
        <v>95.332961977146766</v>
      </c>
      <c r="I5" s="7">
        <f>Valores_correntes!I5/AUX_PIB!$B5</f>
        <v>0.58970106252590049</v>
      </c>
      <c r="J5" s="7">
        <f>Valores_correntes!J5/AUX_PIB!$B5</f>
        <v>42.95739741966193</v>
      </c>
      <c r="K5" s="7">
        <f>Valores_correntes!K5/AUX_PIB!$B5</f>
        <v>15.830900127274564</v>
      </c>
      <c r="L5" s="7">
        <f>Valores_correntes!L5/AUX_PIB!$B5</f>
        <v>54.672445413852259</v>
      </c>
      <c r="M5" s="7">
        <f>Valores_correntes!M5/AUX_PIB!$B5</f>
        <v>209.38340600046141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C5" s="8"/>
      <c r="AF5" s="8"/>
    </row>
    <row r="6" spans="1:32">
      <c r="A6" s="4" t="s">
        <v>70</v>
      </c>
      <c r="B6" s="7">
        <f>Valores_correntes!B6/AUX_PIB!$B6</f>
        <v>56.458289419218779</v>
      </c>
      <c r="C6" s="7">
        <f>Valores_correntes!C6/AUX_PIB!$B6</f>
        <v>202.58800831765066</v>
      </c>
      <c r="D6" s="7">
        <f>Valores_correntes!D6/AUX_PIB!$B6</f>
        <v>41.526367969708609</v>
      </c>
      <c r="E6" s="7">
        <f>Valores_correntes!E6/AUX_PIB!$B6</f>
        <v>7.1644901459413033</v>
      </c>
      <c r="F6" s="7">
        <f>Valores_correntes!F6/AUX_PIB!$B6</f>
        <v>31.551649914150932</v>
      </c>
      <c r="G6" s="7">
        <f>Valores_correntes!G6/AUX_PIB!$B6</f>
        <v>339.28880576667024</v>
      </c>
      <c r="H6" s="7">
        <f>Valores_correntes!H6/AUX_PIB!$B6</f>
        <v>94.807702786246949</v>
      </c>
      <c r="I6" s="7">
        <f>Valores_correntes!I6/AUX_PIB!$B6</f>
        <v>0.67125024794693422</v>
      </c>
      <c r="J6" s="7">
        <f>Valores_correntes!J6/AUX_PIB!$B6</f>
        <v>42.363962583069416</v>
      </c>
      <c r="K6" s="7">
        <f>Valores_correntes!K6/AUX_PIB!$B6</f>
        <v>17.051045080366087</v>
      </c>
      <c r="L6" s="7">
        <f>Valores_correntes!L6/AUX_PIB!$B6</f>
        <v>56.568579697572844</v>
      </c>
      <c r="M6" s="7">
        <f>Valores_correntes!M6/AUX_PIB!$B6</f>
        <v>211.46254039520221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AC6" s="8"/>
      <c r="AF6" s="8"/>
    </row>
    <row r="7" spans="1:32">
      <c r="A7" s="4" t="s">
        <v>71</v>
      </c>
      <c r="B7" s="7">
        <f>Valores_correntes!B7/AUX_PIB!$B7</f>
        <v>74.657621451601401</v>
      </c>
      <c r="C7" s="7">
        <f>Valores_correntes!C7/AUX_PIB!$B7</f>
        <v>196.13755395660297</v>
      </c>
      <c r="D7" s="7">
        <f>Valores_correntes!D7/AUX_PIB!$B7</f>
        <v>47.962843297207208</v>
      </c>
      <c r="E7" s="7">
        <f>Valores_correntes!E7/AUX_PIB!$B7</f>
        <v>34.266094331342082</v>
      </c>
      <c r="F7" s="7">
        <f>Valores_correntes!F7/AUX_PIB!$B7</f>
        <v>72.929157003434938</v>
      </c>
      <c r="G7" s="7">
        <f>Valores_correntes!G7/AUX_PIB!$B7</f>
        <v>425.95327004018861</v>
      </c>
      <c r="H7" s="7">
        <f>Valores_correntes!H7/AUX_PIB!$B7</f>
        <v>101.03137304397271</v>
      </c>
      <c r="I7" s="7">
        <f>Valores_correntes!I7/AUX_PIB!$B7</f>
        <v>0.71974318938980331</v>
      </c>
      <c r="J7" s="7">
        <f>Valores_correntes!J7/AUX_PIB!$B7</f>
        <v>46.323451188861526</v>
      </c>
      <c r="K7" s="7">
        <f>Valores_correntes!K7/AUX_PIB!$B7</f>
        <v>20.089244872990076</v>
      </c>
      <c r="L7" s="7">
        <f>Valores_correntes!L7/AUX_PIB!$B7</f>
        <v>57.348441651614145</v>
      </c>
      <c r="M7" s="7">
        <f>Valores_correntes!M7/AUX_PIB!$B7</f>
        <v>225.51225394682825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C7" s="8"/>
      <c r="AF7" s="8"/>
    </row>
    <row r="8" spans="1:32">
      <c r="A8" s="4" t="s">
        <v>72</v>
      </c>
      <c r="B8" s="7">
        <f>Valores_correntes!B8/AUX_PIB!$B8</f>
        <v>64.458116565947336</v>
      </c>
      <c r="C8" s="7">
        <f>Valores_correntes!C8/AUX_PIB!$B8</f>
        <v>181.29179634081285</v>
      </c>
      <c r="D8" s="7">
        <f>Valores_correntes!D8/AUX_PIB!$B8</f>
        <v>41.867845323409391</v>
      </c>
      <c r="E8" s="7">
        <f>Valores_correntes!E8/AUX_PIB!$B8</f>
        <v>8.250147828014132</v>
      </c>
      <c r="F8" s="7">
        <f>Valores_correntes!F8/AUX_PIB!$B8</f>
        <v>21.483491586756731</v>
      </c>
      <c r="G8" s="7">
        <f>Valores_correntes!G8/AUX_PIB!$B8</f>
        <v>317.35139764494039</v>
      </c>
      <c r="H8" s="7">
        <f>Valores_correntes!H8/AUX_PIB!$B8</f>
        <v>101.42468863049598</v>
      </c>
      <c r="I8" s="7">
        <f>Valores_correntes!I8/AUX_PIB!$B8</f>
        <v>0.43111817116349183</v>
      </c>
      <c r="J8" s="7">
        <f>Valores_correntes!J8/AUX_PIB!$B8</f>
        <v>44.050055376269803</v>
      </c>
      <c r="K8" s="7">
        <f>Valores_correntes!K8/AUX_PIB!$B8</f>
        <v>8.7930338136131851</v>
      </c>
      <c r="L8" s="7">
        <f>Valores_correntes!L8/AUX_PIB!$B8</f>
        <v>41.548388052607237</v>
      </c>
      <c r="M8" s="7">
        <f>Valores_correntes!M8/AUX_PIB!$B8</f>
        <v>196.24728404414967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AC8" s="8"/>
      <c r="AF8" s="8"/>
    </row>
    <row r="9" spans="1:32">
      <c r="A9" s="4" t="s">
        <v>73</v>
      </c>
      <c r="B9" s="7">
        <f>Valores_correntes!B9/AUX_PIB!$B9</f>
        <v>60.535344747691731</v>
      </c>
      <c r="C9" s="7">
        <f>Valores_correntes!C9/AUX_PIB!$B9</f>
        <v>177.36308190479559</v>
      </c>
      <c r="D9" s="7">
        <f>Valores_correntes!D9/AUX_PIB!$B9</f>
        <v>46.908150172309767</v>
      </c>
      <c r="E9" s="7">
        <f>Valores_correntes!E9/AUX_PIB!$B9</f>
        <v>12.126068577482341</v>
      </c>
      <c r="F9" s="7">
        <f>Valores_correntes!F9/AUX_PIB!$B9</f>
        <v>32.850572657430973</v>
      </c>
      <c r="G9" s="7">
        <f>Valores_correntes!G9/AUX_PIB!$B9</f>
        <v>329.78321805971046</v>
      </c>
      <c r="H9" s="7">
        <f>Valores_correntes!H9/AUX_PIB!$B9</f>
        <v>97.565446249479436</v>
      </c>
      <c r="I9" s="7">
        <f>Valores_correntes!I9/AUX_PIB!$B9</f>
        <v>0.46630894124747224</v>
      </c>
      <c r="J9" s="7">
        <f>Valores_correntes!J9/AUX_PIB!$B9</f>
        <v>42.772481136069608</v>
      </c>
      <c r="K9" s="7">
        <f>Valores_correntes!K9/AUX_PIB!$B9</f>
        <v>13.029182650022655</v>
      </c>
      <c r="L9" s="7">
        <f>Valores_correntes!L9/AUX_PIB!$B9</f>
        <v>51.817035315654508</v>
      </c>
      <c r="M9" s="7">
        <f>Valores_correntes!M9/AUX_PIB!$B9</f>
        <v>205.65045429247368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AC9" s="8"/>
      <c r="AF9" s="8"/>
    </row>
    <row r="10" spans="1:32">
      <c r="A10" s="4" t="s">
        <v>74</v>
      </c>
      <c r="B10" s="7">
        <f>Valores_correntes!B10/AUX_PIB!$B10</f>
        <v>58.668832542789886</v>
      </c>
      <c r="C10" s="7">
        <f>Valores_correntes!C10/AUX_PIB!$B10</f>
        <v>215.77265233828703</v>
      </c>
      <c r="D10" s="7">
        <f>Valores_correntes!D10/AUX_PIB!$B10</f>
        <v>41.476723212124838</v>
      </c>
      <c r="E10" s="7">
        <f>Valores_correntes!E10/AUX_PIB!$B10</f>
        <v>9.4831722106779672</v>
      </c>
      <c r="F10" s="7">
        <f>Valores_correntes!F10/AUX_PIB!$B10</f>
        <v>31.280655046156067</v>
      </c>
      <c r="G10" s="7">
        <f>Valores_correntes!G10/AUX_PIB!$B10</f>
        <v>356.68203535003579</v>
      </c>
      <c r="H10" s="7">
        <f>Valores_correntes!H10/AUX_PIB!$B10</f>
        <v>99.228018668451398</v>
      </c>
      <c r="I10" s="7">
        <f>Valores_correntes!I10/AUX_PIB!$B10</f>
        <v>0.54283024729969043</v>
      </c>
      <c r="J10" s="7">
        <f>Valores_correntes!J10/AUX_PIB!$B10</f>
        <v>43.138079349694785</v>
      </c>
      <c r="K10" s="7">
        <f>Valores_correntes!K10/AUX_PIB!$B10</f>
        <v>14.351599729900606</v>
      </c>
      <c r="L10" s="7">
        <f>Valores_correntes!L10/AUX_PIB!$B10</f>
        <v>54.829853310895331</v>
      </c>
      <c r="M10" s="7">
        <f>Valores_correntes!M10/AUX_PIB!$B10</f>
        <v>212.0903813062418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AC10" s="8"/>
      <c r="AF10" s="8"/>
    </row>
    <row r="11" spans="1:32">
      <c r="A11" s="4" t="s">
        <v>75</v>
      </c>
      <c r="B11" s="7">
        <f>Valores_correntes!B11/AUX_PIB!$B11</f>
        <v>73.965747726460265</v>
      </c>
      <c r="C11" s="7">
        <f>Valores_correntes!C11/AUX_PIB!$B11</f>
        <v>202.24647076339176</v>
      </c>
      <c r="D11" s="7">
        <f>Valores_correntes!D11/AUX_PIB!$B11</f>
        <v>47.784225116110733</v>
      </c>
      <c r="E11" s="7">
        <f>Valores_correntes!E11/AUX_PIB!$B11</f>
        <v>17.620734033512932</v>
      </c>
      <c r="F11" s="7">
        <f>Valores_correntes!F11/AUX_PIB!$B11</f>
        <v>51.319090007349438</v>
      </c>
      <c r="G11" s="7">
        <f>Valores_correntes!G11/AUX_PIB!$B11</f>
        <v>392.93626764682512</v>
      </c>
      <c r="H11" s="7">
        <f>Valores_correntes!H11/AUX_PIB!$B11</f>
        <v>107.61108517108528</v>
      </c>
      <c r="I11" s="7">
        <f>Valores_correntes!I11/AUX_PIB!$B11</f>
        <v>0.59233473908491097</v>
      </c>
      <c r="J11" s="7">
        <f>Valores_correntes!J11/AUX_PIB!$B11</f>
        <v>48.003753456835355</v>
      </c>
      <c r="K11" s="7">
        <f>Valores_correntes!K11/AUX_PIB!$B11</f>
        <v>17.207706218142039</v>
      </c>
      <c r="L11" s="7">
        <f>Valores_correntes!L11/AUX_PIB!$B11</f>
        <v>56.568347232057832</v>
      </c>
      <c r="M11" s="7">
        <f>Valores_correntes!M11/AUX_PIB!$B11</f>
        <v>229.98322681720541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C11" s="8"/>
      <c r="AF11" s="8"/>
    </row>
    <row r="12" spans="1:32">
      <c r="A12" s="4" t="s">
        <v>76</v>
      </c>
      <c r="B12" s="7">
        <f>Valores_correntes!B12/AUX_PIB!$B12</f>
        <v>66.569466868842326</v>
      </c>
      <c r="C12" s="7">
        <f>Valores_correntes!C12/AUX_PIB!$B12</f>
        <v>185.53412579440388</v>
      </c>
      <c r="D12" s="7">
        <f>Valores_correntes!D12/AUX_PIB!$B12</f>
        <v>40.317916804111434</v>
      </c>
      <c r="E12" s="7">
        <f>Valores_correntes!E12/AUX_PIB!$B12</f>
        <v>8.9690750393856913</v>
      </c>
      <c r="F12" s="7">
        <f>Valores_correntes!F12/AUX_PIB!$B12</f>
        <v>19.627270880070512</v>
      </c>
      <c r="G12" s="7">
        <f>Valores_correntes!G12/AUX_PIB!$B12</f>
        <v>321.01785538681384</v>
      </c>
      <c r="H12" s="7">
        <f>Valores_correntes!H12/AUX_PIB!$B12</f>
        <v>112.32853295081112</v>
      </c>
      <c r="I12" s="7">
        <f>Valores_correntes!I12/AUX_PIB!$B12</f>
        <v>0.37814243524770635</v>
      </c>
      <c r="J12" s="7">
        <f>Valores_correntes!J12/AUX_PIB!$B12</f>
        <v>45.829156527230182</v>
      </c>
      <c r="K12" s="7">
        <f>Valores_correntes!K12/AUX_PIB!$B12</f>
        <v>13.144445490362607</v>
      </c>
      <c r="L12" s="7">
        <f>Valores_correntes!L12/AUX_PIB!$B12</f>
        <v>47.198842951465778</v>
      </c>
      <c r="M12" s="7">
        <f>Valores_correntes!M12/AUX_PIB!$B12</f>
        <v>218.87912035511741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C12" s="8"/>
      <c r="AF12" s="8"/>
    </row>
    <row r="13" spans="1:32">
      <c r="A13" s="4" t="s">
        <v>77</v>
      </c>
      <c r="B13" s="7">
        <f>Valores_correntes!B13/AUX_PIB!$B13</f>
        <v>63.146185368665577</v>
      </c>
      <c r="C13" s="7">
        <f>Valores_correntes!C13/AUX_PIB!$B13</f>
        <v>181.17888237680981</v>
      </c>
      <c r="D13" s="7">
        <f>Valores_correntes!D13/AUX_PIB!$B13</f>
        <v>48.768184023810399</v>
      </c>
      <c r="E13" s="7">
        <f>Valores_correntes!E13/AUX_PIB!$B13</f>
        <v>8.3565136911173266</v>
      </c>
      <c r="F13" s="7">
        <f>Valores_correntes!F13/AUX_PIB!$B13</f>
        <v>29.886395811905981</v>
      </c>
      <c r="G13" s="7">
        <f>Valores_correntes!G13/AUX_PIB!$B13</f>
        <v>331.33616127230914</v>
      </c>
      <c r="H13" s="7">
        <f>Valores_correntes!H13/AUX_PIB!$B13</f>
        <v>106.37569629433342</v>
      </c>
      <c r="I13" s="7">
        <f>Valores_correntes!I13/AUX_PIB!$B13</f>
        <v>0.40265473279625108</v>
      </c>
      <c r="J13" s="7">
        <f>Valores_correntes!J13/AUX_PIB!$B13</f>
        <v>43.808645511969907</v>
      </c>
      <c r="K13" s="7">
        <f>Valores_correntes!K13/AUX_PIB!$B13</f>
        <v>19.174351105622907</v>
      </c>
      <c r="L13" s="7">
        <f>Valores_correntes!L13/AUX_PIB!$B13</f>
        <v>57.949502428803669</v>
      </c>
      <c r="M13" s="7">
        <f>Valores_correntes!M13/AUX_PIB!$B13</f>
        <v>227.71085007352616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C13" s="8"/>
      <c r="AF13" s="8"/>
    </row>
    <row r="14" spans="1:32">
      <c r="A14" s="4" t="s">
        <v>78</v>
      </c>
      <c r="B14" s="7">
        <f>Valores_correntes!B14/AUX_PIB!$B14</f>
        <v>61.465396534238586</v>
      </c>
      <c r="C14" s="7">
        <f>Valores_correntes!C14/AUX_PIB!$B14</f>
        <v>219.51362463950852</v>
      </c>
      <c r="D14" s="7">
        <f>Valores_correntes!D14/AUX_PIB!$B14</f>
        <v>43.099781522862891</v>
      </c>
      <c r="E14" s="7">
        <f>Valores_correntes!E14/AUX_PIB!$B14</f>
        <v>14.376803466229434</v>
      </c>
      <c r="F14" s="7">
        <f>Valores_correntes!F14/AUX_PIB!$B14</f>
        <v>35.599940423747945</v>
      </c>
      <c r="G14" s="7">
        <f>Valores_correntes!G14/AUX_PIB!$B14</f>
        <v>374.05554658658735</v>
      </c>
      <c r="H14" s="7">
        <f>Valores_correntes!H14/AUX_PIB!$B14</f>
        <v>106.3312213759758</v>
      </c>
      <c r="I14" s="7">
        <f>Valores_correntes!I14/AUX_PIB!$B14</f>
        <v>0.46068408229917618</v>
      </c>
      <c r="J14" s="7">
        <f>Valores_correntes!J14/AUX_PIB!$B14</f>
        <v>43.424646274712231</v>
      </c>
      <c r="K14" s="7">
        <f>Valores_correntes!K14/AUX_PIB!$B14</f>
        <v>20.757924057620254</v>
      </c>
      <c r="L14" s="7">
        <f>Valores_correntes!L14/AUX_PIB!$B14</f>
        <v>60.266273215543464</v>
      </c>
      <c r="M14" s="7">
        <f>Valores_correntes!M14/AUX_PIB!$B14</f>
        <v>231.24074900615093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C14" s="8"/>
      <c r="AF14" s="8"/>
    </row>
    <row r="15" spans="1:32">
      <c r="A15" s="4" t="s">
        <v>79</v>
      </c>
      <c r="B15" s="7">
        <f>Valores_correntes!B15/AUX_PIB!$B15</f>
        <v>82.197768073157548</v>
      </c>
      <c r="C15" s="7">
        <f>Valores_correntes!C15/AUX_PIB!$B15</f>
        <v>204.98909526198932</v>
      </c>
      <c r="D15" s="7">
        <f>Valores_correntes!D15/AUX_PIB!$B15</f>
        <v>51.268567363339095</v>
      </c>
      <c r="E15" s="7">
        <f>Valores_correntes!E15/AUX_PIB!$B15</f>
        <v>15.458963899432923</v>
      </c>
      <c r="F15" s="7">
        <f>Valores_correntes!F15/AUX_PIB!$B15</f>
        <v>45.665761744027101</v>
      </c>
      <c r="G15" s="7">
        <f>Valores_correntes!G15/AUX_PIB!$B15</f>
        <v>399.58015634194595</v>
      </c>
      <c r="H15" s="7">
        <f>Valores_correntes!H15/AUX_PIB!$B15</f>
        <v>113.9046629523037</v>
      </c>
      <c r="I15" s="7">
        <f>Valores_correntes!I15/AUX_PIB!$B15</f>
        <v>0.49655159452036929</v>
      </c>
      <c r="J15" s="7">
        <f>Valores_correntes!J15/AUX_PIB!$B15</f>
        <v>47.73189655201076</v>
      </c>
      <c r="K15" s="7">
        <f>Valores_correntes!K15/AUX_PIB!$B15</f>
        <v>24.584682161621984</v>
      </c>
      <c r="L15" s="7">
        <f>Valores_correntes!L15/AUX_PIB!$B15</f>
        <v>61.417021623115843</v>
      </c>
      <c r="M15" s="7">
        <f>Valores_correntes!M15/AUX_PIB!$B15</f>
        <v>248.13481488357263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C15" s="8"/>
      <c r="AF15" s="8"/>
    </row>
    <row r="16" spans="1:32">
      <c r="A16" s="4" t="s">
        <v>80</v>
      </c>
      <c r="B16" s="7">
        <f>Valores_correntes!B16/AUX_PIB!$B16</f>
        <v>80.254997705424586</v>
      </c>
      <c r="C16" s="7">
        <f>Valores_correntes!C16/AUX_PIB!$B16</f>
        <v>205.57235423910137</v>
      </c>
      <c r="D16" s="7">
        <f>Valores_correntes!D16/AUX_PIB!$B16</f>
        <v>43.473538097750307</v>
      </c>
      <c r="E16" s="7">
        <f>Valores_correntes!E16/AUX_PIB!$B16</f>
        <v>8.1840400346341013</v>
      </c>
      <c r="F16" s="7">
        <f>Valores_correntes!F16/AUX_PIB!$B16</f>
        <v>28.460421349076057</v>
      </c>
      <c r="G16" s="7">
        <f>Valores_correntes!G16/AUX_PIB!$B16</f>
        <v>365.94535142598642</v>
      </c>
      <c r="H16" s="7">
        <f>Valores_correntes!H16/AUX_PIB!$B16</f>
        <v>111.8580331822503</v>
      </c>
      <c r="I16" s="7">
        <f>Valores_correntes!I16/AUX_PIB!$B16</f>
        <v>0.42918358838932208</v>
      </c>
      <c r="J16" s="7">
        <f>Valores_correntes!J16/AUX_PIB!$B16</f>
        <v>46.064938596554704</v>
      </c>
      <c r="K16" s="7">
        <f>Valores_correntes!K16/AUX_PIB!$B16</f>
        <v>15.3661329688117</v>
      </c>
      <c r="L16" s="7">
        <f>Valores_correntes!L16/AUX_PIB!$B16</f>
        <v>46.856445044298972</v>
      </c>
      <c r="M16" s="7">
        <f>Valores_correntes!M16/AUX_PIB!$B16</f>
        <v>220.57473338030499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C16" s="8"/>
      <c r="AF16" s="8"/>
    </row>
    <row r="17" spans="1:32">
      <c r="A17" s="4" t="s">
        <v>81</v>
      </c>
      <c r="B17" s="7">
        <f>Valores_correntes!B17/AUX_PIB!$B17</f>
        <v>67.812123507951583</v>
      </c>
      <c r="C17" s="7">
        <f>Valores_correntes!C17/AUX_PIB!$B17</f>
        <v>195.97851592875753</v>
      </c>
      <c r="D17" s="7">
        <f>Valores_correntes!D17/AUX_PIB!$B17</f>
        <v>49.995886596782341</v>
      </c>
      <c r="E17" s="7">
        <f>Valores_correntes!E17/AUX_PIB!$B17</f>
        <v>12.817531642310438</v>
      </c>
      <c r="F17" s="7">
        <f>Valores_correntes!F17/AUX_PIB!$B17</f>
        <v>34.030352992370545</v>
      </c>
      <c r="G17" s="7">
        <f>Valores_correntes!G17/AUX_PIB!$B17</f>
        <v>360.63441066817245</v>
      </c>
      <c r="H17" s="7">
        <f>Valores_correntes!H17/AUX_PIB!$B17</f>
        <v>107.96609721447008</v>
      </c>
      <c r="I17" s="7">
        <f>Valores_correntes!I17/AUX_PIB!$B17</f>
        <v>0.46578810425479439</v>
      </c>
      <c r="J17" s="7">
        <f>Valores_correntes!J17/AUX_PIB!$B17</f>
        <v>44.880362185897368</v>
      </c>
      <c r="K17" s="7">
        <f>Valores_correntes!K17/AUX_PIB!$B17</f>
        <v>22.846037627297207</v>
      </c>
      <c r="L17" s="7">
        <f>Valores_correntes!L17/AUX_PIB!$B17</f>
        <v>58.634819145319277</v>
      </c>
      <c r="M17" s="7">
        <f>Valores_correntes!M17/AUX_PIB!$B17</f>
        <v>234.79310427723874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C17" s="8"/>
      <c r="AF17" s="8"/>
    </row>
    <row r="18" spans="1:32">
      <c r="A18" s="4" t="s">
        <v>82</v>
      </c>
      <c r="B18" s="7">
        <f>Valores_correntes!B18/AUX_PIB!$B18</f>
        <v>67.018387319744903</v>
      </c>
      <c r="C18" s="7">
        <f>Valores_correntes!C18/AUX_PIB!$B18</f>
        <v>234.67766782825964</v>
      </c>
      <c r="D18" s="7">
        <f>Valores_correntes!D18/AUX_PIB!$B18</f>
        <v>46.434388540079667</v>
      </c>
      <c r="E18" s="7">
        <f>Valores_correntes!E18/AUX_PIB!$B18</f>
        <v>13.968696423440617</v>
      </c>
      <c r="F18" s="7">
        <f>Valores_correntes!F18/AUX_PIB!$B18</f>
        <v>33.357986266949936</v>
      </c>
      <c r="G18" s="7">
        <f>Valores_correntes!G18/AUX_PIB!$B18</f>
        <v>395.45712637847481</v>
      </c>
      <c r="H18" s="7">
        <f>Valores_correntes!H18/AUX_PIB!$B18</f>
        <v>108.52135385520127</v>
      </c>
      <c r="I18" s="7">
        <f>Valores_correntes!I18/AUX_PIB!$B18</f>
        <v>0.53588081014156863</v>
      </c>
      <c r="J18" s="7">
        <f>Valores_correntes!J18/AUX_PIB!$B18</f>
        <v>44.734463234549004</v>
      </c>
      <c r="K18" s="7">
        <f>Valores_correntes!K18/AUX_PIB!$B18</f>
        <v>24.870444355959567</v>
      </c>
      <c r="L18" s="7">
        <f>Valores_correntes!L18/AUX_PIB!$B18</f>
        <v>61.318232610119068</v>
      </c>
      <c r="M18" s="7">
        <f>Valores_correntes!M18/AUX_PIB!$B18</f>
        <v>239.98037486597048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C18" s="8"/>
      <c r="AF18" s="8"/>
    </row>
    <row r="19" spans="1:32">
      <c r="A19" s="4" t="s">
        <v>83</v>
      </c>
      <c r="B19" s="7">
        <f>Valores_correntes!B19/AUX_PIB!$B19</f>
        <v>80.937650679922584</v>
      </c>
      <c r="C19" s="7">
        <f>Valores_correntes!C19/AUX_PIB!$B19</f>
        <v>212.09808087562212</v>
      </c>
      <c r="D19" s="7">
        <f>Valores_correntes!D19/AUX_PIB!$B19</f>
        <v>53.109817595177546</v>
      </c>
      <c r="E19" s="7">
        <f>Valores_correntes!E19/AUX_PIB!$B19</f>
        <v>23.651353817264397</v>
      </c>
      <c r="F19" s="7">
        <f>Valores_correntes!F19/AUX_PIB!$B19</f>
        <v>45.290801121493288</v>
      </c>
      <c r="G19" s="7">
        <f>Valores_correntes!G19/AUX_PIB!$B19</f>
        <v>415.08770408947993</v>
      </c>
      <c r="H19" s="7">
        <f>Valores_correntes!H19/AUX_PIB!$B19</f>
        <v>115.20269707205934</v>
      </c>
      <c r="I19" s="7">
        <f>Valores_correntes!I19/AUX_PIB!$B19</f>
        <v>0.57239538315679761</v>
      </c>
      <c r="J19" s="7">
        <f>Valores_correntes!J19/AUX_PIB!$B19</f>
        <v>48.728312824125858</v>
      </c>
      <c r="K19" s="7">
        <f>Valores_correntes!K19/AUX_PIB!$B19</f>
        <v>29.189789741302281</v>
      </c>
      <c r="L19" s="7">
        <f>Valores_correntes!L19/AUX_PIB!$B19</f>
        <v>61.925680390587637</v>
      </c>
      <c r="M19" s="7">
        <f>Valores_correntes!M19/AUX_PIB!$B19</f>
        <v>255.61887541123187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C19" s="8"/>
      <c r="AF19" s="8"/>
    </row>
    <row r="20" spans="1:32">
      <c r="A20" s="4" t="s">
        <v>8</v>
      </c>
      <c r="B20" s="7">
        <f>Valores_correntes!B20/AUX_PIB!$B20</f>
        <v>77.800350691305596</v>
      </c>
      <c r="C20" s="7">
        <f>Valores_correntes!C20/AUX_PIB!$B20</f>
        <v>215.55226780086471</v>
      </c>
      <c r="D20" s="7">
        <f>Valores_correntes!D20/AUX_PIB!$B20</f>
        <v>45.386360134974318</v>
      </c>
      <c r="E20" s="7">
        <f>Valores_correntes!E20/AUX_PIB!$B20</f>
        <v>15.216425902336892</v>
      </c>
      <c r="F20" s="7">
        <f>Valores_correntes!F20/AUX_PIB!$B20</f>
        <v>30.313306583419578</v>
      </c>
      <c r="G20" s="7">
        <f>Valores_correntes!G20/AUX_PIB!$B20</f>
        <v>384.26871111290114</v>
      </c>
      <c r="H20" s="7">
        <f>Valores_correntes!H20/AUX_PIB!$B20</f>
        <v>117.25684416012238</v>
      </c>
      <c r="I20" s="7">
        <f>Valores_correntes!I20/AUX_PIB!$B20</f>
        <v>0.43359722388065813</v>
      </c>
      <c r="J20" s="7">
        <f>Valores_correntes!J20/AUX_PIB!$B20</f>
        <v>49.999562206195385</v>
      </c>
      <c r="K20" s="7">
        <f>Valores_correntes!K20/AUX_PIB!$B20</f>
        <v>19.925626087279824</v>
      </c>
      <c r="L20" s="7">
        <f>Valores_correntes!L20/AUX_PIB!$B20</f>
        <v>49.681777233409321</v>
      </c>
      <c r="M20" s="7">
        <f>Valores_correntes!M20/AUX_PIB!$B20</f>
        <v>237.29740691088762</v>
      </c>
      <c r="N20" s="7">
        <f>Valores_correntes!N20/AUX_PIB!$B20</f>
        <v>85.56161742127459</v>
      </c>
      <c r="O20" s="7">
        <f>Valores_correntes!O20/AUX_PIB!$B20</f>
        <v>0.7021099595595276</v>
      </c>
      <c r="P20" s="7">
        <f>Valores_correntes!P20/AUX_PIB!$B20</f>
        <v>9.4881508419471565</v>
      </c>
      <c r="Q20" s="7">
        <f>Valores_correntes!Q20/AUX_PIB!$B20</f>
        <v>20.605272126913331</v>
      </c>
      <c r="R20" s="7">
        <f>Valores_correntes!R20/AUX_PIB!$B20</f>
        <v>64.593987132114009</v>
      </c>
      <c r="S20" s="7">
        <f>Valores_correntes!S20/AUX_PIB!$B20</f>
        <v>180.95113748180862</v>
      </c>
      <c r="T20" s="7">
        <f>Valores_correntes!T20/AUX_PIB!$B20</f>
        <v>280.61881227270254</v>
      </c>
      <c r="U20" s="7">
        <f>Valores_correntes!U20/AUX_PIB!$B20</f>
        <v>216.6879749843049</v>
      </c>
      <c r="V20" s="7">
        <f>Valores_correntes!V20/AUX_PIB!$B20</f>
        <v>104.87407318311686</v>
      </c>
      <c r="W20" s="7">
        <f>Valores_correntes!W20/AUX_PIB!$B20</f>
        <v>55.747324116530045</v>
      </c>
      <c r="X20" s="7">
        <f>Valores_correntes!X20/AUX_PIB!$B20</f>
        <v>144.58907094894292</v>
      </c>
      <c r="Y20" s="7">
        <f>Valores_correntes!Y20/AUX_PIB!$B20</f>
        <v>802.51725550559729</v>
      </c>
      <c r="AC20" s="8"/>
      <c r="AF20" s="8"/>
    </row>
    <row r="21" spans="1:32">
      <c r="A21" s="4" t="s">
        <v>9</v>
      </c>
      <c r="B21" s="7">
        <f>Valores_correntes!B21/AUX_PIB!$B21</f>
        <v>71.718885306907026</v>
      </c>
      <c r="C21" s="7">
        <f>Valores_correntes!C21/AUX_PIB!$B21</f>
        <v>208.35381654347728</v>
      </c>
      <c r="D21" s="7">
        <f>Valores_correntes!D21/AUX_PIB!$B21</f>
        <v>51.40591230015599</v>
      </c>
      <c r="E21" s="7">
        <f>Valores_correntes!E21/AUX_PIB!$B21</f>
        <v>19.006725328969281</v>
      </c>
      <c r="F21" s="7">
        <f>Valores_correntes!F21/AUX_PIB!$B21</f>
        <v>35.084045693918036</v>
      </c>
      <c r="G21" s="7">
        <f>Valores_correntes!G21/AUX_PIB!$B21</f>
        <v>385.56938517342763</v>
      </c>
      <c r="H21" s="7">
        <f>Valores_correntes!H21/AUX_PIB!$B21</f>
        <v>113.932280313738</v>
      </c>
      <c r="I21" s="7">
        <f>Valores_correntes!I21/AUX_PIB!$B21</f>
        <v>0.56295049011820764</v>
      </c>
      <c r="J21" s="7">
        <f>Valores_correntes!J21/AUX_PIB!$B21</f>
        <v>44.666310699560519</v>
      </c>
      <c r="K21" s="7">
        <f>Valores_correntes!K21/AUX_PIB!$B21</f>
        <v>29.509077955034591</v>
      </c>
      <c r="L21" s="7">
        <f>Valores_correntes!L21/AUX_PIB!$B21</f>
        <v>62.99012658175446</v>
      </c>
      <c r="M21" s="7">
        <f>Valores_correntes!M21/AUX_PIB!$B21</f>
        <v>251.66074604020577</v>
      </c>
      <c r="N21" s="7">
        <f>Valores_correntes!N21/AUX_PIB!$B21</f>
        <v>90.716716578668297</v>
      </c>
      <c r="O21" s="7">
        <f>Valores_correntes!O21/AUX_PIB!$B21</f>
        <v>0.84308677147635858</v>
      </c>
      <c r="P21" s="7">
        <f>Valores_correntes!P21/AUX_PIB!$B21</f>
        <v>10.0598016274727</v>
      </c>
      <c r="Q21" s="7">
        <f>Valores_correntes!Q21/AUX_PIB!$B21</f>
        <v>19.861408132968425</v>
      </c>
      <c r="R21" s="7">
        <f>Valores_correntes!R21/AUX_PIB!$B21</f>
        <v>81.949827033891637</v>
      </c>
      <c r="S21" s="7">
        <f>Valores_correntes!S21/AUX_PIB!$B21</f>
        <v>203.43084014447743</v>
      </c>
      <c r="T21" s="7">
        <f>Valores_correntes!T21/AUX_PIB!$B21</f>
        <v>276.36788219931333</v>
      </c>
      <c r="U21" s="7">
        <f>Valores_correntes!U21/AUX_PIB!$B21</f>
        <v>209.75985380507188</v>
      </c>
      <c r="V21" s="7">
        <f>Valores_correntes!V21/AUX_PIB!$B21</f>
        <v>106.13202462718921</v>
      </c>
      <c r="W21" s="7">
        <f>Valores_correntes!W21/AUX_PIB!$B21</f>
        <v>68.377211416972301</v>
      </c>
      <c r="X21" s="7">
        <f>Valores_correntes!X21/AUX_PIB!$B21</f>
        <v>180.02399930956415</v>
      </c>
      <c r="Y21" s="7">
        <f>Valores_correntes!Y21/AUX_PIB!$B21</f>
        <v>840.66097135811094</v>
      </c>
      <c r="AC21" s="8"/>
      <c r="AF21" s="8"/>
    </row>
    <row r="22" spans="1:32">
      <c r="A22" s="4" t="s">
        <v>10</v>
      </c>
      <c r="B22" s="7">
        <f>Valores_correntes!B22/AUX_PIB!$B22</f>
        <v>70.257100053350655</v>
      </c>
      <c r="C22" s="7">
        <f>Valores_correntes!C22/AUX_PIB!$B22</f>
        <v>244.08472262779983</v>
      </c>
      <c r="D22" s="7">
        <f>Valores_correntes!D22/AUX_PIB!$B22</f>
        <v>47.175711584110601</v>
      </c>
      <c r="E22" s="7">
        <f>Valores_correntes!E22/AUX_PIB!$B22</f>
        <v>20.285204736546518</v>
      </c>
      <c r="F22" s="7">
        <f>Valores_correntes!F22/AUX_PIB!$B22</f>
        <v>34.748070209298646</v>
      </c>
      <c r="G22" s="7">
        <f>Valores_correntes!G22/AUX_PIB!$B22</f>
        <v>416.5508092111063</v>
      </c>
      <c r="H22" s="7">
        <f>Valores_correntes!H22/AUX_PIB!$B22</f>
        <v>106.89688985697518</v>
      </c>
      <c r="I22" s="7">
        <f>Valores_correntes!I22/AUX_PIB!$B22</f>
        <v>0.71627907379345102</v>
      </c>
      <c r="J22" s="7">
        <f>Valores_correntes!J22/AUX_PIB!$B22</f>
        <v>42.482690287736595</v>
      </c>
      <c r="K22" s="7">
        <f>Valores_correntes!K22/AUX_PIB!$B22</f>
        <v>32.872885436630931</v>
      </c>
      <c r="L22" s="7">
        <f>Valores_correntes!L22/AUX_PIB!$B22</f>
        <v>64.289597956278016</v>
      </c>
      <c r="M22" s="7">
        <f>Valores_correntes!M22/AUX_PIB!$B22</f>
        <v>247.25834261141421</v>
      </c>
      <c r="N22" s="7">
        <f>Valores_correntes!N22/AUX_PIB!$B22</f>
        <v>87.870429031839961</v>
      </c>
      <c r="O22" s="7">
        <f>Valores_correntes!O22/AUX_PIB!$B22</f>
        <v>0.84122634766728421</v>
      </c>
      <c r="P22" s="7">
        <f>Valores_correntes!P22/AUX_PIB!$B22</f>
        <v>9.7430364222235983</v>
      </c>
      <c r="Q22" s="7">
        <f>Valores_correntes!Q22/AUX_PIB!$B22</f>
        <v>24.435826596561181</v>
      </c>
      <c r="R22" s="7">
        <f>Valores_correntes!R22/AUX_PIB!$B22</f>
        <v>81.440348922519959</v>
      </c>
      <c r="S22" s="7">
        <f>Valores_correntes!S22/AUX_PIB!$B22</f>
        <v>204.33086732081196</v>
      </c>
      <c r="T22" s="7">
        <f>Valores_correntes!T22/AUX_PIB!$B22</f>
        <v>265.02441894216577</v>
      </c>
      <c r="U22" s="7">
        <f>Valores_correntes!U22/AUX_PIB!$B22</f>
        <v>245.64222804926055</v>
      </c>
      <c r="V22" s="7">
        <f>Valores_correntes!V22/AUX_PIB!$B22</f>
        <v>99.4014382940708</v>
      </c>
      <c r="W22" s="7">
        <f>Valores_correntes!W22/AUX_PIB!$B22</f>
        <v>77.593916769738613</v>
      </c>
      <c r="X22" s="7">
        <f>Valores_correntes!X22/AUX_PIB!$B22</f>
        <v>180.47801708809661</v>
      </c>
      <c r="Y22" s="7">
        <f>Valores_correntes!Y22/AUX_PIB!$B22</f>
        <v>868.14001914333232</v>
      </c>
      <c r="AC22" s="8"/>
      <c r="AF22" s="8"/>
    </row>
    <row r="23" spans="1:32">
      <c r="A23" s="4" t="s">
        <v>11</v>
      </c>
      <c r="B23" s="7">
        <f>Valores_correntes!B23/AUX_PIB!$B23</f>
        <v>87.366217558835814</v>
      </c>
      <c r="C23" s="7">
        <f>Valores_correntes!C23/AUX_PIB!$B23</f>
        <v>213.77741210179909</v>
      </c>
      <c r="D23" s="7">
        <f>Valores_correntes!D23/AUX_PIB!$B23</f>
        <v>53.172655208800393</v>
      </c>
      <c r="E23" s="7">
        <f>Valores_correntes!E23/AUX_PIB!$B23</f>
        <v>27.440390339852893</v>
      </c>
      <c r="F23" s="7">
        <f>Valores_correntes!F23/AUX_PIB!$B23</f>
        <v>45.089744525871552</v>
      </c>
      <c r="G23" s="7">
        <f>Valores_correntes!G23/AUX_PIB!$B23</f>
        <v>426.84641973515977</v>
      </c>
      <c r="H23" s="7">
        <f>Valores_correntes!H23/AUX_PIB!$B23</f>
        <v>125.41449935378641</v>
      </c>
      <c r="I23" s="7">
        <f>Valores_correntes!I23/AUX_PIB!$B23</f>
        <v>0.679966787095729</v>
      </c>
      <c r="J23" s="7">
        <f>Valores_correntes!J23/AUX_PIB!$B23</f>
        <v>52.698145114077882</v>
      </c>
      <c r="K23" s="7">
        <f>Valores_correntes!K23/AUX_PIB!$B23</f>
        <v>34.779985095289227</v>
      </c>
      <c r="L23" s="7">
        <f>Valores_correntes!L23/AUX_PIB!$B23</f>
        <v>62.514649870698449</v>
      </c>
      <c r="M23" s="7">
        <f>Valores_correntes!M23/AUX_PIB!$B23</f>
        <v>276.08724622094769</v>
      </c>
      <c r="N23" s="7">
        <f>Valores_correntes!N23/AUX_PIB!$B23</f>
        <v>104.51245571274593</v>
      </c>
      <c r="O23" s="7">
        <f>Valores_correntes!O23/AUX_PIB!$B23</f>
        <v>0.94028938831591857</v>
      </c>
      <c r="P23" s="7">
        <f>Valores_correntes!P23/AUX_PIB!$B23</f>
        <v>11.590725952023931</v>
      </c>
      <c r="Q23" s="7">
        <f>Valores_correntes!Q23/AUX_PIB!$B23</f>
        <v>28.58736100637212</v>
      </c>
      <c r="R23" s="7">
        <f>Valores_correntes!R23/AUX_PIB!$B23</f>
        <v>90.497001096537815</v>
      </c>
      <c r="S23" s="7">
        <f>Valores_correntes!S23/AUX_PIB!$B23</f>
        <v>236.12783315599572</v>
      </c>
      <c r="T23" s="7">
        <f>Valores_correntes!T23/AUX_PIB!$B23</f>
        <v>317.29317262536819</v>
      </c>
      <c r="U23" s="7">
        <f>Valores_correntes!U23/AUX_PIB!$B23</f>
        <v>215.39766827721073</v>
      </c>
      <c r="V23" s="7">
        <f>Valores_correntes!V23/AUX_PIB!$B23</f>
        <v>117.4615262749022</v>
      </c>
      <c r="W23" s="7">
        <f>Valores_correntes!W23/AUX_PIB!$B23</f>
        <v>90.807736441514251</v>
      </c>
      <c r="X23" s="7">
        <f>Valores_correntes!X23/AUX_PIB!$B23</f>
        <v>198.10139549310779</v>
      </c>
      <c r="Y23" s="7">
        <f>Valores_correntes!Y23/AUX_PIB!$B23</f>
        <v>939.06149911210321</v>
      </c>
      <c r="AC23" s="8"/>
      <c r="AF23" s="8"/>
    </row>
    <row r="24" spans="1:32">
      <c r="A24" s="4" t="s">
        <v>12</v>
      </c>
      <c r="B24" s="7">
        <f>Valores_correntes!B24/AUX_PIB!$B24</f>
        <v>72.436629197391568</v>
      </c>
      <c r="C24" s="7">
        <f>Valores_correntes!C24/AUX_PIB!$B24</f>
        <v>215.63540873045253</v>
      </c>
      <c r="D24" s="7">
        <f>Valores_correntes!D24/AUX_PIB!$B24</f>
        <v>46.895202481077987</v>
      </c>
      <c r="E24" s="7">
        <f>Valores_correntes!E24/AUX_PIB!$B24</f>
        <v>12.462909814493978</v>
      </c>
      <c r="F24" s="7">
        <f>Valores_correntes!F24/AUX_PIB!$B24</f>
        <v>37.860426355695736</v>
      </c>
      <c r="G24" s="7">
        <f>Valores_correntes!G24/AUX_PIB!$B24</f>
        <v>385.29057657911187</v>
      </c>
      <c r="H24" s="7">
        <f>Valores_correntes!H24/AUX_PIB!$B24</f>
        <v>122.17942877038665</v>
      </c>
      <c r="I24" s="7">
        <f>Valores_correntes!I24/AUX_PIB!$B24</f>
        <v>0.49926238697682085</v>
      </c>
      <c r="J24" s="7">
        <f>Valores_correntes!J24/AUX_PIB!$B24</f>
        <v>49.445269730737493</v>
      </c>
      <c r="K24" s="7">
        <f>Valores_correntes!K24/AUX_PIB!$B24</f>
        <v>13.831989656400953</v>
      </c>
      <c r="L24" s="7">
        <f>Valores_correntes!L24/AUX_PIB!$B24</f>
        <v>44.871045972966769</v>
      </c>
      <c r="M24" s="7">
        <f>Valores_correntes!M24/AUX_PIB!$B24</f>
        <v>230.8269965174687</v>
      </c>
      <c r="N24" s="7">
        <f>Valores_correntes!N24/AUX_PIB!$B24</f>
        <v>86.896122270184719</v>
      </c>
      <c r="O24" s="7">
        <f>Valores_correntes!O24/AUX_PIB!$B24</f>
        <v>0.77414754435248123</v>
      </c>
      <c r="P24" s="7">
        <f>Valores_correntes!P24/AUX_PIB!$B24</f>
        <v>9.4973008524295359</v>
      </c>
      <c r="Q24" s="7">
        <f>Valores_correntes!Q24/AUX_PIB!$B24</f>
        <v>18.065400165947416</v>
      </c>
      <c r="R24" s="7">
        <f>Valores_correntes!R24/AUX_PIB!$B24</f>
        <v>65.913609279537141</v>
      </c>
      <c r="S24" s="7">
        <f>Valores_correntes!S24/AUX_PIB!$B24</f>
        <v>181.14658011245126</v>
      </c>
      <c r="T24" s="7">
        <f>Valores_correntes!T24/AUX_PIB!$B24</f>
        <v>281.51218023796292</v>
      </c>
      <c r="U24" s="7">
        <f>Valores_correntes!U24/AUX_PIB!$B24</f>
        <v>216.90881866178185</v>
      </c>
      <c r="V24" s="7">
        <f>Valores_correntes!V24/AUX_PIB!$B24</f>
        <v>105.83777306424503</v>
      </c>
      <c r="W24" s="7">
        <f>Valores_correntes!W24/AUX_PIB!$B24</f>
        <v>44.360299636842349</v>
      </c>
      <c r="X24" s="7">
        <f>Valores_correntes!X24/AUX_PIB!$B24</f>
        <v>148.64508160819963</v>
      </c>
      <c r="Y24" s="7">
        <f>Valores_correntes!Y24/AUX_PIB!$B24</f>
        <v>797.26415320903175</v>
      </c>
      <c r="AC24" s="8"/>
      <c r="AF24" s="8"/>
    </row>
    <row r="25" spans="1:32">
      <c r="A25" s="4" t="s">
        <v>13</v>
      </c>
      <c r="B25" s="7">
        <f>Valores_correntes!B25/AUX_PIB!$B25</f>
        <v>81.338354958665377</v>
      </c>
      <c r="C25" s="7">
        <f>Valores_correntes!C25/AUX_PIB!$B25</f>
        <v>218.52110896757983</v>
      </c>
      <c r="D25" s="7">
        <f>Valores_correntes!D25/AUX_PIB!$B25</f>
        <v>51.486540463825989</v>
      </c>
      <c r="E25" s="7">
        <f>Valores_correntes!E25/AUX_PIB!$B25</f>
        <v>14.83112334522432</v>
      </c>
      <c r="F25" s="7">
        <f>Valores_correntes!F25/AUX_PIB!$B25</f>
        <v>44.316835905631685</v>
      </c>
      <c r="G25" s="7">
        <f>Valores_correntes!G25/AUX_PIB!$B25</f>
        <v>410.49396364092723</v>
      </c>
      <c r="H25" s="7">
        <f>Valores_correntes!H25/AUX_PIB!$B25</f>
        <v>116.20419708892726</v>
      </c>
      <c r="I25" s="7">
        <f>Valores_correntes!I25/AUX_PIB!$B25</f>
        <v>0.53065316035314292</v>
      </c>
      <c r="J25" s="7">
        <f>Valores_correntes!J25/AUX_PIB!$B25</f>
        <v>47.959756150135838</v>
      </c>
      <c r="K25" s="7">
        <f>Valores_correntes!K25/AUX_PIB!$B25</f>
        <v>20.102179517474649</v>
      </c>
      <c r="L25" s="7">
        <f>Valores_correntes!L25/AUX_PIB!$B25</f>
        <v>56.9136733473389</v>
      </c>
      <c r="M25" s="7">
        <f>Valores_correntes!M25/AUX_PIB!$B25</f>
        <v>241.7104592642298</v>
      </c>
      <c r="N25" s="7">
        <f>Valores_correntes!N25/AUX_PIB!$B25</f>
        <v>94.745764251596697</v>
      </c>
      <c r="O25" s="7">
        <f>Valores_correntes!O25/AUX_PIB!$B25</f>
        <v>0.98082108594540762</v>
      </c>
      <c r="P25" s="7">
        <f>Valores_correntes!P25/AUX_PIB!$B25</f>
        <v>10.358368437498791</v>
      </c>
      <c r="Q25" s="7">
        <f>Valores_correntes!Q25/AUX_PIB!$B25</f>
        <v>20.944026787240809</v>
      </c>
      <c r="R25" s="7">
        <f>Valores_correntes!R25/AUX_PIB!$B25</f>
        <v>87.17003103193592</v>
      </c>
      <c r="S25" s="7">
        <f>Valores_correntes!S25/AUX_PIB!$B25</f>
        <v>214.19901159421764</v>
      </c>
      <c r="T25" s="7">
        <f>Valores_correntes!T25/AUX_PIB!$B25</f>
        <v>292.28831629918932</v>
      </c>
      <c r="U25" s="7">
        <f>Valores_correntes!U25/AUX_PIB!$B25</f>
        <v>220.03258321387835</v>
      </c>
      <c r="V25" s="7">
        <f>Valores_correntes!V25/AUX_PIB!$B25</f>
        <v>109.80466505146062</v>
      </c>
      <c r="W25" s="7">
        <f>Valores_correntes!W25/AUX_PIB!$B25</f>
        <v>55.877329649939774</v>
      </c>
      <c r="X25" s="7">
        <f>Valores_correntes!X25/AUX_PIB!$B25</f>
        <v>188.40054028490653</v>
      </c>
      <c r="Y25" s="7">
        <f>Valores_correntes!Y25/AUX_PIB!$B25</f>
        <v>866.4034344993745</v>
      </c>
      <c r="AC25" s="8"/>
      <c r="AF25" s="8"/>
    </row>
    <row r="26" spans="1:32">
      <c r="A26" s="4" t="s">
        <v>14</v>
      </c>
      <c r="B26" s="7">
        <f>Valores_correntes!B26/AUX_PIB!$B26</f>
        <v>68.838181375067407</v>
      </c>
      <c r="C26" s="7">
        <f>Valores_correntes!C26/AUX_PIB!$B26</f>
        <v>254.68542138838913</v>
      </c>
      <c r="D26" s="7">
        <f>Valores_correntes!D26/AUX_PIB!$B26</f>
        <v>45.808108664871931</v>
      </c>
      <c r="E26" s="7">
        <f>Valores_correntes!E26/AUX_PIB!$B26</f>
        <v>16.074088369852149</v>
      </c>
      <c r="F26" s="7">
        <f>Valores_correntes!F26/AUX_PIB!$B26</f>
        <v>38.567471594603994</v>
      </c>
      <c r="G26" s="7">
        <f>Valores_correntes!G26/AUX_PIB!$B26</f>
        <v>423.97327139278457</v>
      </c>
      <c r="H26" s="7">
        <f>Valores_correntes!H26/AUX_PIB!$B26</f>
        <v>117.91702905698494</v>
      </c>
      <c r="I26" s="7">
        <f>Valores_correntes!I26/AUX_PIB!$B26</f>
        <v>0.6572083497386666</v>
      </c>
      <c r="J26" s="7">
        <f>Valores_correntes!J26/AUX_PIB!$B26</f>
        <v>47.345559959975148</v>
      </c>
      <c r="K26" s="7">
        <f>Valores_correntes!K26/AUX_PIB!$B26</f>
        <v>21.197653011957946</v>
      </c>
      <c r="L26" s="7">
        <f>Valores_correntes!L26/AUX_PIB!$B26</f>
        <v>61.04877047578784</v>
      </c>
      <c r="M26" s="7">
        <f>Valores_correntes!M26/AUX_PIB!$B26</f>
        <v>248.16622085444453</v>
      </c>
      <c r="N26" s="7">
        <f>Valores_correntes!N26/AUX_PIB!$B26</f>
        <v>94.574794268342941</v>
      </c>
      <c r="O26" s="7">
        <f>Valores_correntes!O26/AUX_PIB!$B26</f>
        <v>0.97584252001005034</v>
      </c>
      <c r="P26" s="7">
        <f>Valores_correntes!P26/AUX_PIB!$B26</f>
        <v>10.340170101726793</v>
      </c>
      <c r="Q26" s="7">
        <f>Valores_correntes!Q26/AUX_PIB!$B26</f>
        <v>23.811031527595922</v>
      </c>
      <c r="R26" s="7">
        <f>Valores_correntes!R26/AUX_PIB!$B26</f>
        <v>86.792897884105614</v>
      </c>
      <c r="S26" s="7">
        <f>Valores_correntes!S26/AUX_PIB!$B26</f>
        <v>216.4947363017813</v>
      </c>
      <c r="T26" s="7">
        <f>Valores_correntes!T26/AUX_PIB!$B26</f>
        <v>281.33000470039525</v>
      </c>
      <c r="U26" s="7">
        <f>Valores_correntes!U26/AUX_PIB!$B26</f>
        <v>256.31847225813783</v>
      </c>
      <c r="V26" s="7">
        <f>Valores_correntes!V26/AUX_PIB!$B26</f>
        <v>103.49383872657388</v>
      </c>
      <c r="W26" s="7">
        <f>Valores_correntes!W26/AUX_PIB!$B26</f>
        <v>61.082772909406017</v>
      </c>
      <c r="X26" s="7">
        <f>Valores_correntes!X26/AUX_PIB!$B26</f>
        <v>186.40913995449745</v>
      </c>
      <c r="Y26" s="7">
        <f>Valores_correntes!Y26/AUX_PIB!$B26</f>
        <v>888.63422854901046</v>
      </c>
      <c r="AF26" s="8"/>
    </row>
    <row r="27" spans="1:32">
      <c r="A27" s="4" t="s">
        <v>15</v>
      </c>
      <c r="B27" s="7">
        <f>Valores_correntes!B27/AUX_PIB!$B27</f>
        <v>82.549081991983925</v>
      </c>
      <c r="C27" s="7">
        <f>Valores_correntes!C27/AUX_PIB!$B27</f>
        <v>220.99483467710559</v>
      </c>
      <c r="D27" s="7">
        <f>Valores_correntes!D27/AUX_PIB!$B27</f>
        <v>50.790740424685431</v>
      </c>
      <c r="E27" s="7">
        <f>Valores_correntes!E27/AUX_PIB!$B27</f>
        <v>20.913388738193433</v>
      </c>
      <c r="F27" s="7">
        <f>Valores_correntes!F27/AUX_PIB!$B27</f>
        <v>56.034067426669829</v>
      </c>
      <c r="G27" s="7">
        <f>Valores_correntes!G27/AUX_PIB!$B27</f>
        <v>431.28211325863828</v>
      </c>
      <c r="H27" s="7">
        <f>Valores_correntes!H27/AUX_PIB!$B27</f>
        <v>125.41843707726697</v>
      </c>
      <c r="I27" s="7">
        <f>Valores_correntes!I27/AUX_PIB!$B27</f>
        <v>0.72960959529381886</v>
      </c>
      <c r="J27" s="7">
        <f>Valores_correntes!J27/AUX_PIB!$B27</f>
        <v>54.795071085540428</v>
      </c>
      <c r="K27" s="7">
        <f>Valores_correntes!K27/AUX_PIB!$B27</f>
        <v>29.913198298391311</v>
      </c>
      <c r="L27" s="7">
        <f>Valores_correntes!L27/AUX_PIB!$B27</f>
        <v>73.07414745003976</v>
      </c>
      <c r="M27" s="7">
        <f>Valores_correntes!M27/AUX_PIB!$B27</f>
        <v>283.93046350653231</v>
      </c>
      <c r="N27" s="7">
        <f>Valores_correntes!N27/AUX_PIB!$B27</f>
        <v>114.46906046008671</v>
      </c>
      <c r="O27" s="7">
        <f>Valores_correntes!O27/AUX_PIB!$B27</f>
        <v>1.0598071333651573</v>
      </c>
      <c r="P27" s="7">
        <f>Valores_correntes!P27/AUX_PIB!$B27</f>
        <v>12.511021887115598</v>
      </c>
      <c r="Q27" s="7">
        <f>Valores_correntes!Q27/AUX_PIB!$B27</f>
        <v>29.582017423883418</v>
      </c>
      <c r="R27" s="7">
        <f>Valores_correntes!R27/AUX_PIB!$B27</f>
        <v>93.376766817289337</v>
      </c>
      <c r="S27" s="7">
        <f>Valores_correntes!S27/AUX_PIB!$B27</f>
        <v>250.99867372174023</v>
      </c>
      <c r="T27" s="7">
        <f>Valores_correntes!T27/AUX_PIB!$B27</f>
        <v>322.43657952933756</v>
      </c>
      <c r="U27" s="7">
        <f>Valores_correntes!U27/AUX_PIB!$B27</f>
        <v>222.78425140576454</v>
      </c>
      <c r="V27" s="7">
        <f>Valores_correntes!V27/AUX_PIB!$B27</f>
        <v>118.09683339734147</v>
      </c>
      <c r="W27" s="7">
        <f>Valores_correntes!W27/AUX_PIB!$B27</f>
        <v>80.408604460468155</v>
      </c>
      <c r="X27" s="7">
        <f>Valores_correntes!X27/AUX_PIB!$B27</f>
        <v>222.48498169399895</v>
      </c>
      <c r="Y27" s="7">
        <f>Valores_correntes!Y27/AUX_PIB!$B27</f>
        <v>966.21125048691056</v>
      </c>
      <c r="AF27" s="8"/>
    </row>
    <row r="28" spans="1:32">
      <c r="A28" s="4" t="s">
        <v>16</v>
      </c>
      <c r="B28" s="7">
        <f>Valores_correntes!B28/AUX_PIB!$B28</f>
        <v>68.870264775124213</v>
      </c>
      <c r="C28" s="7">
        <f>Valores_correntes!C28/AUX_PIB!$B28</f>
        <v>228.23589079489773</v>
      </c>
      <c r="D28" s="7">
        <f>Valores_correntes!D28/AUX_PIB!$B28</f>
        <v>44.069609745612588</v>
      </c>
      <c r="E28" s="7">
        <f>Valores_correntes!E28/AUX_PIB!$B28</f>
        <v>10.744583780404742</v>
      </c>
      <c r="F28" s="7">
        <f>Valores_correntes!F28/AUX_PIB!$B28</f>
        <v>53.344670001971622</v>
      </c>
      <c r="G28" s="7">
        <f>Valores_correntes!G28/AUX_PIB!$B28</f>
        <v>405.2650190980109</v>
      </c>
      <c r="H28" s="7">
        <f>Valores_correntes!H28/AUX_PIB!$B28</f>
        <v>125.54670602480255</v>
      </c>
      <c r="I28" s="7">
        <f>Valores_correntes!I28/AUX_PIB!$B28</f>
        <v>0.63633786010563542</v>
      </c>
      <c r="J28" s="7">
        <f>Valores_correntes!J28/AUX_PIB!$B28</f>
        <v>50.651380111059417</v>
      </c>
      <c r="K28" s="7">
        <f>Valores_correntes!K28/AUX_PIB!$B28</f>
        <v>12.75872300966028</v>
      </c>
      <c r="L28" s="7">
        <f>Valores_correntes!L28/AUX_PIB!$B28</f>
        <v>46.883583209507343</v>
      </c>
      <c r="M28" s="7">
        <f>Valores_correntes!M28/AUX_PIB!$B28</f>
        <v>236.47673021513523</v>
      </c>
      <c r="N28" s="7">
        <f>Valores_correntes!N28/AUX_PIB!$B28</f>
        <v>92.121647663510515</v>
      </c>
      <c r="O28" s="7">
        <f>Valores_correntes!O28/AUX_PIB!$B28</f>
        <v>0.86742335638364376</v>
      </c>
      <c r="P28" s="7">
        <f>Valores_correntes!P28/AUX_PIB!$B28</f>
        <v>10.303123121703388</v>
      </c>
      <c r="Q28" s="7">
        <f>Valores_correntes!Q28/AUX_PIB!$B28</f>
        <v>21.33990131346696</v>
      </c>
      <c r="R28" s="7">
        <f>Valores_correntes!R28/AUX_PIB!$B28</f>
        <v>72.808989913849572</v>
      </c>
      <c r="S28" s="7">
        <f>Valores_correntes!S28/AUX_PIB!$B28</f>
        <v>197.44108536891409</v>
      </c>
      <c r="T28" s="7">
        <f>Valores_correntes!T28/AUX_PIB!$B28</f>
        <v>286.53861846343727</v>
      </c>
      <c r="U28" s="7">
        <f>Valores_correntes!U28/AUX_PIB!$B28</f>
        <v>229.73965201138699</v>
      </c>
      <c r="V28" s="7">
        <f>Valores_correntes!V28/AUX_PIB!$B28</f>
        <v>105.0241129783754</v>
      </c>
      <c r="W28" s="7">
        <f>Valores_correntes!W28/AUX_PIB!$B28</f>
        <v>44.843208103531985</v>
      </c>
      <c r="X28" s="7">
        <f>Valores_correntes!X28/AUX_PIB!$B28</f>
        <v>173.03724312532853</v>
      </c>
      <c r="Y28" s="7">
        <f>Valores_correntes!Y28/AUX_PIB!$B28</f>
        <v>839.18283468206016</v>
      </c>
      <c r="AF28" s="8"/>
    </row>
    <row r="29" spans="1:32">
      <c r="A29" s="4" t="s">
        <v>17</v>
      </c>
      <c r="B29" s="7">
        <f>Valores_correntes!B29/AUX_PIB!$B29</f>
        <v>76.006874689754895</v>
      </c>
      <c r="C29" s="7">
        <f>Valores_correntes!C29/AUX_PIB!$B29</f>
        <v>231.10868530472413</v>
      </c>
      <c r="D29" s="7">
        <f>Valores_correntes!D29/AUX_PIB!$B29</f>
        <v>50.818116373801033</v>
      </c>
      <c r="E29" s="7">
        <f>Valores_correntes!E29/AUX_PIB!$B29</f>
        <v>13.68360561564235</v>
      </c>
      <c r="F29" s="7">
        <f>Valores_correntes!F29/AUX_PIB!$B29</f>
        <v>46.901827361333496</v>
      </c>
      <c r="G29" s="7">
        <f>Valores_correntes!G29/AUX_PIB!$B29</f>
        <v>418.51910934525591</v>
      </c>
      <c r="H29" s="7">
        <f>Valores_correntes!H29/AUX_PIB!$B29</f>
        <v>119.99066447395265</v>
      </c>
      <c r="I29" s="7">
        <f>Valores_correntes!I29/AUX_PIB!$B29</f>
        <v>0.7782078936847332</v>
      </c>
      <c r="J29" s="7">
        <f>Valores_correntes!J29/AUX_PIB!$B29</f>
        <v>52.305775305495416</v>
      </c>
      <c r="K29" s="7">
        <f>Valores_correntes!K29/AUX_PIB!$B29</f>
        <v>17.977190913159738</v>
      </c>
      <c r="L29" s="7">
        <f>Valores_correntes!L29/AUX_PIB!$B29</f>
        <v>60.690172209952131</v>
      </c>
      <c r="M29" s="7">
        <f>Valores_correntes!M29/AUX_PIB!$B29</f>
        <v>251.74201079624467</v>
      </c>
      <c r="N29" s="7">
        <f>Valores_correntes!N29/AUX_PIB!$B29</f>
        <v>103.4921632109444</v>
      </c>
      <c r="O29" s="7">
        <f>Valores_correntes!O29/AUX_PIB!$B29</f>
        <v>1.0496989736560383</v>
      </c>
      <c r="P29" s="7">
        <f>Valores_correntes!P29/AUX_PIB!$B29</f>
        <v>11.56983887194605</v>
      </c>
      <c r="Q29" s="7">
        <f>Valores_correntes!Q29/AUX_PIB!$B29</f>
        <v>25.107886521711695</v>
      </c>
      <c r="R29" s="7">
        <f>Valores_correntes!R29/AUX_PIB!$B29</f>
        <v>90.221994567590826</v>
      </c>
      <c r="S29" s="7">
        <f>Valores_correntes!S29/AUX_PIB!$B29</f>
        <v>231.441582145849</v>
      </c>
      <c r="T29" s="7">
        <f>Valores_correntes!T29/AUX_PIB!$B29</f>
        <v>299.48970237465193</v>
      </c>
      <c r="U29" s="7">
        <f>Valores_correntes!U29/AUX_PIB!$B29</f>
        <v>232.93659217206491</v>
      </c>
      <c r="V29" s="7">
        <f>Valores_correntes!V29/AUX_PIB!$B29</f>
        <v>114.69373055124251</v>
      </c>
      <c r="W29" s="7">
        <f>Valores_correntes!W29/AUX_PIB!$B29</f>
        <v>56.768683050513779</v>
      </c>
      <c r="X29" s="7">
        <f>Valores_correntes!X29/AUX_PIB!$B29</f>
        <v>197.81399413887644</v>
      </c>
      <c r="Y29" s="7">
        <f>Valores_correntes!Y29/AUX_PIB!$B29</f>
        <v>901.70270228734955</v>
      </c>
      <c r="AF29" s="8"/>
    </row>
    <row r="30" spans="1:32">
      <c r="A30" s="4" t="s">
        <v>18</v>
      </c>
      <c r="B30" s="7">
        <f>Valores_correntes!B30/AUX_PIB!$B30</f>
        <v>66.591794557348791</v>
      </c>
      <c r="C30" s="7">
        <f>Valores_correntes!C30/AUX_PIB!$B30</f>
        <v>267.08814722842305</v>
      </c>
      <c r="D30" s="7">
        <f>Valores_correntes!D30/AUX_PIB!$B30</f>
        <v>43.978742854612271</v>
      </c>
      <c r="E30" s="7">
        <f>Valores_correntes!E30/AUX_PIB!$B30</f>
        <v>15.746444958656465</v>
      </c>
      <c r="F30" s="7">
        <f>Valores_correntes!F30/AUX_PIB!$B30</f>
        <v>44.890357957788005</v>
      </c>
      <c r="G30" s="7">
        <f>Valores_correntes!G30/AUX_PIB!$B30</f>
        <v>438.29548755682856</v>
      </c>
      <c r="H30" s="7">
        <f>Valores_correntes!H30/AUX_PIB!$B30</f>
        <v>123.94372753628409</v>
      </c>
      <c r="I30" s="7">
        <f>Valores_correntes!I30/AUX_PIB!$B30</f>
        <v>0.88142678016025167</v>
      </c>
      <c r="J30" s="7">
        <f>Valores_correntes!J30/AUX_PIB!$B30</f>
        <v>52.979051195599887</v>
      </c>
      <c r="K30" s="7">
        <f>Valores_correntes!K30/AUX_PIB!$B30</f>
        <v>20.521171102976556</v>
      </c>
      <c r="L30" s="7">
        <f>Valores_correntes!L30/AUX_PIB!$B30</f>
        <v>65.14339071484433</v>
      </c>
      <c r="M30" s="7">
        <f>Valores_correntes!M30/AUX_PIB!$B30</f>
        <v>263.4687673298651</v>
      </c>
      <c r="N30" s="7">
        <f>Valores_correntes!N30/AUX_PIB!$B30</f>
        <v>100.53794329937578</v>
      </c>
      <c r="O30" s="7">
        <f>Valores_correntes!O30/AUX_PIB!$B30</f>
        <v>1.0350512008425388</v>
      </c>
      <c r="P30" s="7">
        <f>Valores_correntes!P30/AUX_PIB!$B30</f>
        <v>11.240264398119963</v>
      </c>
      <c r="Q30" s="7">
        <f>Valores_correntes!Q30/AUX_PIB!$B30</f>
        <v>28.153495646059817</v>
      </c>
      <c r="R30" s="7">
        <f>Valores_correntes!R30/AUX_PIB!$B30</f>
        <v>89.13941500529404</v>
      </c>
      <c r="S30" s="7">
        <f>Valores_correntes!S30/AUX_PIB!$B30</f>
        <v>230.10616954969214</v>
      </c>
      <c r="T30" s="7">
        <f>Valores_correntes!T30/AUX_PIB!$B30</f>
        <v>291.07346539300869</v>
      </c>
      <c r="U30" s="7">
        <f>Valores_correntes!U30/AUX_PIB!$B30</f>
        <v>269.00462520942585</v>
      </c>
      <c r="V30" s="7">
        <f>Valores_correntes!V30/AUX_PIB!$B30</f>
        <v>108.19805844833213</v>
      </c>
      <c r="W30" s="7">
        <f>Valores_correntes!W30/AUX_PIB!$B30</f>
        <v>64.42111170769283</v>
      </c>
      <c r="X30" s="7">
        <f>Valores_correntes!X30/AUX_PIB!$B30</f>
        <v>199.17316367792637</v>
      </c>
      <c r="Y30" s="7">
        <f>Valores_correntes!Y30/AUX_PIB!$B30</f>
        <v>931.87042443638575</v>
      </c>
      <c r="AF30" s="8"/>
    </row>
    <row r="31" spans="1:32">
      <c r="A31" s="4" t="s">
        <v>19</v>
      </c>
      <c r="B31" s="7">
        <f>Valores_correntes!B31/AUX_PIB!$B31</f>
        <v>82.247577308742081</v>
      </c>
      <c r="C31" s="7">
        <f>Valores_correntes!C31/AUX_PIB!$B31</f>
        <v>237.339516536074</v>
      </c>
      <c r="D31" s="7">
        <f>Valores_correntes!D31/AUX_PIB!$B31</f>
        <v>49.549601769842383</v>
      </c>
      <c r="E31" s="7">
        <f>Valores_correntes!E31/AUX_PIB!$B31</f>
        <v>18.73008762359348</v>
      </c>
      <c r="F31" s="7">
        <f>Valores_correntes!F31/AUX_PIB!$B31</f>
        <v>46.23212021978275</v>
      </c>
      <c r="G31" s="7">
        <f>Valores_correntes!G31/AUX_PIB!$B31</f>
        <v>434.09890345803467</v>
      </c>
      <c r="H31" s="7">
        <f>Valores_correntes!H31/AUX_PIB!$B31</f>
        <v>132.37705420394173</v>
      </c>
      <c r="I31" s="7">
        <f>Valores_correntes!I31/AUX_PIB!$B31</f>
        <v>1.0583243529089161</v>
      </c>
      <c r="J31" s="7">
        <f>Valores_correntes!J31/AUX_PIB!$B31</f>
        <v>57.338294361389195</v>
      </c>
      <c r="K31" s="7">
        <f>Valores_correntes!K31/AUX_PIB!$B31</f>
        <v>28.700901322379011</v>
      </c>
      <c r="L31" s="7">
        <f>Valores_correntes!L31/AUX_PIB!$B31</f>
        <v>72.810860021682061</v>
      </c>
      <c r="M31" s="7">
        <f>Valores_correntes!M31/AUX_PIB!$B31</f>
        <v>292.2854342623009</v>
      </c>
      <c r="N31" s="7">
        <f>Valores_correntes!N31/AUX_PIB!$B31</f>
        <v>119.64905056750764</v>
      </c>
      <c r="O31" s="7">
        <f>Valores_correntes!O31/AUX_PIB!$B31</f>
        <v>1.109074371633207</v>
      </c>
      <c r="P31" s="7">
        <f>Valores_correntes!P31/AUX_PIB!$B31</f>
        <v>13.380286384265196</v>
      </c>
      <c r="Q31" s="7">
        <f>Valores_correntes!Q31/AUX_PIB!$B31</f>
        <v>30.015745156132283</v>
      </c>
      <c r="R31" s="7">
        <f>Valores_correntes!R31/AUX_PIB!$B31</f>
        <v>94.307299949700251</v>
      </c>
      <c r="S31" s="7">
        <f>Valores_correntes!S31/AUX_PIB!$B31</f>
        <v>258.46145642923858</v>
      </c>
      <c r="T31" s="7">
        <f>Valores_correntes!T31/AUX_PIB!$B31</f>
        <v>334.27368208019146</v>
      </c>
      <c r="U31" s="7">
        <f>Valores_correntes!U31/AUX_PIB!$B31</f>
        <v>239.50691526061613</v>
      </c>
      <c r="V31" s="7">
        <f>Valores_correntes!V31/AUX_PIB!$B31</f>
        <v>120.26818251549676</v>
      </c>
      <c r="W31" s="7">
        <f>Valores_correntes!W31/AUX_PIB!$B31</f>
        <v>77.44673410210477</v>
      </c>
      <c r="X31" s="7">
        <f>Valores_correntes!X31/AUX_PIB!$B31</f>
        <v>213.35028019116507</v>
      </c>
      <c r="Y31" s="7">
        <f>Valores_correntes!Y31/AUX_PIB!$B31</f>
        <v>984.8457941495742</v>
      </c>
      <c r="AF31" s="8"/>
    </row>
    <row r="32" spans="1:32">
      <c r="A32" s="4" t="s">
        <v>20</v>
      </c>
      <c r="B32" s="7">
        <f>Valores_correntes!B32/AUX_PIB!$B32</f>
        <v>69.661936555910501</v>
      </c>
      <c r="C32" s="7">
        <f>Valores_correntes!C32/AUX_PIB!$B32</f>
        <v>244.79044322534062</v>
      </c>
      <c r="D32" s="7">
        <f>Valores_correntes!D32/AUX_PIB!$B32</f>
        <v>43.610882431417963</v>
      </c>
      <c r="E32" s="7">
        <f>Valores_correntes!E32/AUX_PIB!$B32</f>
        <v>12.900798953636048</v>
      </c>
      <c r="F32" s="7">
        <f>Valores_correntes!F32/AUX_PIB!$B32</f>
        <v>48.313535059828311</v>
      </c>
      <c r="G32" s="7">
        <f>Valores_correntes!G32/AUX_PIB!$B32</f>
        <v>419.27759622613354</v>
      </c>
      <c r="H32" s="7">
        <f>Valores_correntes!H32/AUX_PIB!$B32</f>
        <v>131.49722522880771</v>
      </c>
      <c r="I32" s="7">
        <f>Valores_correntes!I32/AUX_PIB!$B32</f>
        <v>0.7384457659011483</v>
      </c>
      <c r="J32" s="7">
        <f>Valores_correntes!J32/AUX_PIB!$B32</f>
        <v>53.924914537618349</v>
      </c>
      <c r="K32" s="7">
        <f>Valores_correntes!K32/AUX_PIB!$B32</f>
        <v>14.390194637988015</v>
      </c>
      <c r="L32" s="7">
        <f>Valores_correntes!L32/AUX_PIB!$B32</f>
        <v>52.969529331681628</v>
      </c>
      <c r="M32" s="7">
        <f>Valores_correntes!M32/AUX_PIB!$B32</f>
        <v>253.52030950199685</v>
      </c>
      <c r="N32" s="7">
        <f>Valores_correntes!N32/AUX_PIB!$B32</f>
        <v>96.876434292072361</v>
      </c>
      <c r="O32" s="7">
        <f>Valores_correntes!O32/AUX_PIB!$B32</f>
        <v>0.70516782640826237</v>
      </c>
      <c r="P32" s="7">
        <f>Valores_correntes!P32/AUX_PIB!$B32</f>
        <v>10.650786919668962</v>
      </c>
      <c r="Q32" s="7">
        <f>Valores_correntes!Q32/AUX_PIB!$B32</f>
        <v>13.429448431929432</v>
      </c>
      <c r="R32" s="7">
        <f>Valores_correntes!R32/AUX_PIB!$B32</f>
        <v>57.195267928057</v>
      </c>
      <c r="S32" s="7">
        <f>Valores_correntes!S32/AUX_PIB!$B32</f>
        <v>178.85710539813601</v>
      </c>
      <c r="T32" s="7">
        <f>Valores_correntes!T32/AUX_PIB!$B32</f>
        <v>298.03559607679051</v>
      </c>
      <c r="U32" s="7">
        <f>Valores_correntes!U32/AUX_PIB!$B32</f>
        <v>246.23405681765001</v>
      </c>
      <c r="V32" s="7">
        <f>Valores_correntes!V32/AUX_PIB!$B32</f>
        <v>108.18658388870526</v>
      </c>
      <c r="W32" s="7">
        <f>Valores_correntes!W32/AUX_PIB!$B32</f>
        <v>40.720442023553503</v>
      </c>
      <c r="X32" s="7">
        <f>Valores_correntes!X32/AUX_PIB!$B32</f>
        <v>158.47833231956693</v>
      </c>
      <c r="Y32" s="7">
        <f>Valores_correntes!Y32/AUX_PIB!$B32</f>
        <v>851.65501112626623</v>
      </c>
      <c r="AF32" s="8"/>
    </row>
    <row r="33" spans="1:32">
      <c r="A33" s="4" t="s">
        <v>21</v>
      </c>
      <c r="B33" s="7">
        <f>Valores_correntes!B33/AUX_PIB!$B33</f>
        <v>78.202059278639823</v>
      </c>
      <c r="C33" s="7">
        <f>Valores_correntes!C33/AUX_PIB!$B33</f>
        <v>239.13600076581335</v>
      </c>
      <c r="D33" s="7">
        <f>Valores_correntes!D33/AUX_PIB!$B33</f>
        <v>52.571950803430845</v>
      </c>
      <c r="E33" s="7">
        <f>Valores_correntes!E33/AUX_PIB!$B33</f>
        <v>16.460417508983046</v>
      </c>
      <c r="F33" s="7">
        <f>Valores_correntes!F33/AUX_PIB!$B33</f>
        <v>54.805359671378909</v>
      </c>
      <c r="G33" s="7">
        <f>Valores_correntes!G33/AUX_PIB!$B33</f>
        <v>441.17578802824596</v>
      </c>
      <c r="H33" s="7">
        <f>Valores_correntes!H33/AUX_PIB!$B33</f>
        <v>126.51400551158012</v>
      </c>
      <c r="I33" s="7">
        <f>Valores_correntes!I33/AUX_PIB!$B33</f>
        <v>0.83282663335171225</v>
      </c>
      <c r="J33" s="7">
        <f>Valores_correntes!J33/AUX_PIB!$B33</f>
        <v>54.205129351937998</v>
      </c>
      <c r="K33" s="7">
        <f>Valores_correntes!K33/AUX_PIB!$B33</f>
        <v>26.194278123064148</v>
      </c>
      <c r="L33" s="7">
        <f>Valores_correntes!L33/AUX_PIB!$B33</f>
        <v>68.091900448048335</v>
      </c>
      <c r="M33" s="7">
        <f>Valores_correntes!M33/AUX_PIB!$B33</f>
        <v>275.83814006798229</v>
      </c>
      <c r="N33" s="7">
        <f>Valores_correntes!N33/AUX_PIB!$B33</f>
        <v>108.33306785536715</v>
      </c>
      <c r="O33" s="7">
        <f>Valores_correntes!O33/AUX_PIB!$B33</f>
        <v>0.98275482104114831</v>
      </c>
      <c r="P33" s="7">
        <f>Valores_correntes!P33/AUX_PIB!$B33</f>
        <v>11.914242334241489</v>
      </c>
      <c r="Q33" s="7">
        <f>Valores_correntes!Q33/AUX_PIB!$B33</f>
        <v>15.197064818626755</v>
      </c>
      <c r="R33" s="7">
        <f>Valores_correntes!R33/AUX_PIB!$B33</f>
        <v>84.736703621567784</v>
      </c>
      <c r="S33" s="7">
        <f>Valores_correntes!S33/AUX_PIB!$B33</f>
        <v>221.16383345084435</v>
      </c>
      <c r="T33" s="7">
        <f>Valores_correntes!T33/AUX_PIB!$B33</f>
        <v>313.04913264558712</v>
      </c>
      <c r="U33" s="7">
        <f>Valores_correntes!U33/AUX_PIB!$B33</f>
        <v>240.95158222020623</v>
      </c>
      <c r="V33" s="7">
        <f>Valores_correntes!V33/AUX_PIB!$B33</f>
        <v>118.69132248961033</v>
      </c>
      <c r="W33" s="7">
        <f>Valores_correntes!W33/AUX_PIB!$B33</f>
        <v>57.85176045067395</v>
      </c>
      <c r="X33" s="7">
        <f>Valores_correntes!X33/AUX_PIB!$B33</f>
        <v>207.63396374099506</v>
      </c>
      <c r="Y33" s="7">
        <f>Valores_correntes!Y33/AUX_PIB!$B33</f>
        <v>938.17776154707269</v>
      </c>
      <c r="AF33" s="8"/>
    </row>
    <row r="34" spans="1:32">
      <c r="A34" s="4" t="s">
        <v>22</v>
      </c>
      <c r="B34" s="7">
        <f>Valores_correntes!B34/AUX_PIB!$B34</f>
        <v>69.726500207783971</v>
      </c>
      <c r="C34" s="7">
        <f>Valores_correntes!C34/AUX_PIB!$B34</f>
        <v>283.91232845524218</v>
      </c>
      <c r="D34" s="7">
        <f>Valores_correntes!D34/AUX_PIB!$B34</f>
        <v>44.550172839714037</v>
      </c>
      <c r="E34" s="7">
        <f>Valores_correntes!E34/AUX_PIB!$B34</f>
        <v>18.970065681341723</v>
      </c>
      <c r="F34" s="7">
        <f>Valores_correntes!F34/AUX_PIB!$B34</f>
        <v>53.653388878931032</v>
      </c>
      <c r="G34" s="7">
        <f>Valores_correntes!G34/AUX_PIB!$B34</f>
        <v>470.81245606301292</v>
      </c>
      <c r="H34" s="7">
        <f>Valores_correntes!H34/AUX_PIB!$B34</f>
        <v>130.81584038302779</v>
      </c>
      <c r="I34" s="7">
        <f>Valores_correntes!I34/AUX_PIB!$B34</f>
        <v>0.85833168784677449</v>
      </c>
      <c r="J34" s="7">
        <f>Valores_correntes!J34/AUX_PIB!$B34</f>
        <v>53.38534054305871</v>
      </c>
      <c r="K34" s="7">
        <f>Valores_correntes!K34/AUX_PIB!$B34</f>
        <v>28.595844752339573</v>
      </c>
      <c r="L34" s="7">
        <f>Valores_correntes!L34/AUX_PIB!$B34</f>
        <v>69.512528828347342</v>
      </c>
      <c r="M34" s="7">
        <f>Valores_correntes!M34/AUX_PIB!$B34</f>
        <v>283.16788619462017</v>
      </c>
      <c r="N34" s="7">
        <f>Valores_correntes!N34/AUX_PIB!$B34</f>
        <v>108.37300315770415</v>
      </c>
      <c r="O34" s="7">
        <f>Valores_correntes!O34/AUX_PIB!$B34</f>
        <v>0.99054992995092339</v>
      </c>
      <c r="P34" s="7">
        <f>Valores_correntes!P34/AUX_PIB!$B34</f>
        <v>11.926851531090561</v>
      </c>
      <c r="Q34" s="7">
        <f>Valores_correntes!Q34/AUX_PIB!$B34</f>
        <v>16.937606242808044</v>
      </c>
      <c r="R34" s="7">
        <f>Valores_correntes!R34/AUX_PIB!$B34</f>
        <v>86.053847664859674</v>
      </c>
      <c r="S34" s="7">
        <f>Valores_correntes!S34/AUX_PIB!$B34</f>
        <v>224.28185852641334</v>
      </c>
      <c r="T34" s="7">
        <f>Valores_correntes!T34/AUX_PIB!$B34</f>
        <v>308.91534374851591</v>
      </c>
      <c r="U34" s="7">
        <f>Valores_correntes!U34/AUX_PIB!$B34</f>
        <v>285.76121007303993</v>
      </c>
      <c r="V34" s="7">
        <f>Valores_correntes!V34/AUX_PIB!$B34</f>
        <v>109.86236491386332</v>
      </c>
      <c r="W34" s="7">
        <f>Valores_correntes!W34/AUX_PIB!$B34</f>
        <v>64.50351667648934</v>
      </c>
      <c r="X34" s="7">
        <f>Valores_correntes!X34/AUX_PIB!$B34</f>
        <v>209.21976537213803</v>
      </c>
      <c r="Y34" s="7">
        <f>Valores_correntes!Y34/AUX_PIB!$B34</f>
        <v>978.26220078404663</v>
      </c>
      <c r="AF34" s="8"/>
    </row>
    <row r="35" spans="1:32">
      <c r="A35" s="4" t="s">
        <v>23</v>
      </c>
      <c r="B35" s="7">
        <f>Valores_correntes!B35/AUX_PIB!$B35</f>
        <v>83.594616256747912</v>
      </c>
      <c r="C35" s="7">
        <f>Valores_correntes!C35/AUX_PIB!$B35</f>
        <v>247.71303729061017</v>
      </c>
      <c r="D35" s="7">
        <f>Valores_correntes!D35/AUX_PIB!$B35</f>
        <v>49.783558942605971</v>
      </c>
      <c r="E35" s="7">
        <f>Valores_correntes!E35/AUX_PIB!$B35</f>
        <v>22.961207049773144</v>
      </c>
      <c r="F35" s="7">
        <f>Valores_correntes!F35/AUX_PIB!$B35</f>
        <v>68.348550849518986</v>
      </c>
      <c r="G35" s="7">
        <f>Valores_correntes!G35/AUX_PIB!$B35</f>
        <v>472.4009703892562</v>
      </c>
      <c r="H35" s="7">
        <f>Valores_correntes!H35/AUX_PIB!$B35</f>
        <v>141.32950183711131</v>
      </c>
      <c r="I35" s="7">
        <f>Valores_correntes!I35/AUX_PIB!$B35</f>
        <v>1.0016601584186728</v>
      </c>
      <c r="J35" s="7">
        <f>Valores_correntes!J35/AUX_PIB!$B35</f>
        <v>62.020888123128366</v>
      </c>
      <c r="K35" s="7">
        <f>Valores_correntes!K35/AUX_PIB!$B35</f>
        <v>37.912038551478894</v>
      </c>
      <c r="L35" s="7">
        <f>Valores_correntes!L35/AUX_PIB!$B35</f>
        <v>67.151140209440527</v>
      </c>
      <c r="M35" s="7">
        <f>Valores_correntes!M35/AUX_PIB!$B35</f>
        <v>309.4152288795778</v>
      </c>
      <c r="N35" s="7">
        <f>Valores_correntes!N35/AUX_PIB!$B35</f>
        <v>125.29157011825247</v>
      </c>
      <c r="O35" s="7">
        <f>Valores_correntes!O35/AUX_PIB!$B35</f>
        <v>1.1546122124963083</v>
      </c>
      <c r="P35" s="7">
        <f>Valores_correntes!P35/AUX_PIB!$B35</f>
        <v>13.767705491145174</v>
      </c>
      <c r="Q35" s="7">
        <f>Valores_correntes!Q35/AUX_PIB!$B35</f>
        <v>26.793285668950535</v>
      </c>
      <c r="R35" s="7">
        <f>Valores_correntes!R35/AUX_PIB!$B35</f>
        <v>101.4614688678069</v>
      </c>
      <c r="S35" s="7">
        <f>Valores_correntes!S35/AUX_PIB!$B35</f>
        <v>268.46864235865138</v>
      </c>
      <c r="T35" s="7">
        <f>Valores_correntes!T35/AUX_PIB!$B35</f>
        <v>350.21568821211167</v>
      </c>
      <c r="U35" s="7">
        <f>Valores_correntes!U35/AUX_PIB!$B35</f>
        <v>249.86930966152516</v>
      </c>
      <c r="V35" s="7">
        <f>Valores_correntes!V35/AUX_PIB!$B35</f>
        <v>125.5721525568795</v>
      </c>
      <c r="W35" s="7">
        <f>Valores_correntes!W35/AUX_PIB!$B35</f>
        <v>87.666531270202569</v>
      </c>
      <c r="X35" s="7">
        <f>Valores_correntes!X35/AUX_PIB!$B35</f>
        <v>236.96115992676641</v>
      </c>
      <c r="Y35" s="7">
        <f>Valores_correntes!Y35/AUX_PIB!$B35</f>
        <v>1050.2848416274853</v>
      </c>
      <c r="AF35" s="8"/>
    </row>
    <row r="36" spans="1:32">
      <c r="A36" s="4" t="s">
        <v>24</v>
      </c>
      <c r="B36" s="7">
        <f>Valores_correntes!B36/AUX_PIB!$B36</f>
        <v>71.031534951904206</v>
      </c>
      <c r="C36" s="7">
        <f>Valores_correntes!C36/AUX_PIB!$B36</f>
        <v>257.18536270147217</v>
      </c>
      <c r="D36" s="7">
        <f>Valores_correntes!D36/AUX_PIB!$B36</f>
        <v>44.822421610726195</v>
      </c>
      <c r="E36" s="7">
        <f>Valores_correntes!E36/AUX_PIB!$B36</f>
        <v>16.868338883731443</v>
      </c>
      <c r="F36" s="7">
        <f>Valores_correntes!F36/AUX_PIB!$B36</f>
        <v>59.60186107345136</v>
      </c>
      <c r="G36" s="7">
        <f>Valores_correntes!G36/AUX_PIB!$B36</f>
        <v>449.50951922128536</v>
      </c>
      <c r="H36" s="7">
        <f>Valores_correntes!H36/AUX_PIB!$B36</f>
        <v>137.72897651939456</v>
      </c>
      <c r="I36" s="7">
        <f>Valores_correntes!I36/AUX_PIB!$B36</f>
        <v>0.94907478718677707</v>
      </c>
      <c r="J36" s="7">
        <f>Valores_correntes!J36/AUX_PIB!$B36</f>
        <v>60.747092963610477</v>
      </c>
      <c r="K36" s="7">
        <f>Valores_correntes!K36/AUX_PIB!$B36</f>
        <v>22.676681229047965</v>
      </c>
      <c r="L36" s="7">
        <f>Valores_correntes!L36/AUX_PIB!$B36</f>
        <v>57.138538474881486</v>
      </c>
      <c r="M36" s="7">
        <f>Valores_correntes!M36/AUX_PIB!$B36</f>
        <v>279.24036397412129</v>
      </c>
      <c r="N36" s="7">
        <f>Valores_correntes!N36/AUX_PIB!$B36</f>
        <v>103.40121097906311</v>
      </c>
      <c r="O36" s="7">
        <f>Valores_correntes!O36/AUX_PIB!$B36</f>
        <v>0.98308049090587435</v>
      </c>
      <c r="P36" s="7">
        <f>Valores_correntes!P36/AUX_PIB!$B36</f>
        <v>12.586429822387089</v>
      </c>
      <c r="Q36" s="7">
        <f>Valores_correntes!Q36/AUX_PIB!$B36</f>
        <v>16.66634405863222</v>
      </c>
      <c r="R36" s="7">
        <f>Valores_correntes!R36/AUX_PIB!$B36</f>
        <v>71.437668142802949</v>
      </c>
      <c r="S36" s="7">
        <f>Valores_correntes!S36/AUX_PIB!$B36</f>
        <v>205.07473349379126</v>
      </c>
      <c r="T36" s="7">
        <f>Valores_correntes!T36/AUX_PIB!$B36</f>
        <v>312.16172245036194</v>
      </c>
      <c r="U36" s="7">
        <f>Valores_correntes!U36/AUX_PIB!$B36</f>
        <v>259.11751797956481</v>
      </c>
      <c r="V36" s="7">
        <f>Valores_correntes!V36/AUX_PIB!$B36</f>
        <v>118.15594439672375</v>
      </c>
      <c r="W36" s="7">
        <f>Valores_correntes!W36/AUX_PIB!$B36</f>
        <v>56.211364171411631</v>
      </c>
      <c r="X36" s="7">
        <f>Valores_correntes!X36/AUX_PIB!$B36</f>
        <v>188.17806769113579</v>
      </c>
      <c r="Y36" s="7">
        <f>Valores_correntes!Y36/AUX_PIB!$B36</f>
        <v>933.82461668919791</v>
      </c>
      <c r="AF36" s="8"/>
    </row>
    <row r="37" spans="1:32">
      <c r="A37" s="4" t="s">
        <v>25</v>
      </c>
      <c r="B37" s="7">
        <f>Valores_correntes!B37/AUX_PIB!$B37</f>
        <v>73.649436635152711</v>
      </c>
      <c r="C37" s="7">
        <f>Valores_correntes!C37/AUX_PIB!$B37</f>
        <v>233.37917541053491</v>
      </c>
      <c r="D37" s="7">
        <f>Valores_correntes!D37/AUX_PIB!$B37</f>
        <v>51.45125394840759</v>
      </c>
      <c r="E37" s="7">
        <f>Valores_correntes!E37/AUX_PIB!$B37</f>
        <v>20.619900805660848</v>
      </c>
      <c r="F37" s="7">
        <f>Valores_correntes!F37/AUX_PIB!$B37</f>
        <v>51.185579510424262</v>
      </c>
      <c r="G37" s="7">
        <f>Valores_correntes!G37/AUX_PIB!$B37</f>
        <v>430.28534631018022</v>
      </c>
      <c r="H37" s="7">
        <f>Valores_correntes!H37/AUX_PIB!$B37</f>
        <v>130.36385592125262</v>
      </c>
      <c r="I37" s="7">
        <f>Valores_correntes!I37/AUX_PIB!$B37</f>
        <v>0.83971211679911328</v>
      </c>
      <c r="J37" s="7">
        <f>Valores_correntes!J37/AUX_PIB!$B37</f>
        <v>56.181375785138862</v>
      </c>
      <c r="K37" s="7">
        <f>Valores_correntes!K37/AUX_PIB!$B37</f>
        <v>29.598920214870994</v>
      </c>
      <c r="L37" s="7">
        <f>Valores_correntes!L37/AUX_PIB!$B37</f>
        <v>64.422598785943123</v>
      </c>
      <c r="M37" s="7">
        <f>Valores_correntes!M37/AUX_PIB!$B37</f>
        <v>281.40646282400473</v>
      </c>
      <c r="N37" s="7">
        <f>Valores_correntes!N37/AUX_PIB!$B37</f>
        <v>110.38342453839704</v>
      </c>
      <c r="O37" s="7">
        <f>Valores_correntes!O37/AUX_PIB!$B37</f>
        <v>1.2151938396703141</v>
      </c>
      <c r="P37" s="7">
        <f>Valores_correntes!P37/AUX_PIB!$B37</f>
        <v>13.413611535971942</v>
      </c>
      <c r="Q37" s="7">
        <f>Valores_correntes!Q37/AUX_PIB!$B37</f>
        <v>19.360958936053478</v>
      </c>
      <c r="R37" s="7">
        <f>Valores_correntes!R37/AUX_PIB!$B37</f>
        <v>91.349030083306189</v>
      </c>
      <c r="S37" s="7">
        <f>Valores_correntes!S37/AUX_PIB!$B37</f>
        <v>235.72221893339898</v>
      </c>
      <c r="T37" s="7">
        <f>Valores_correntes!T37/AUX_PIB!$B37</f>
        <v>314.3967170948024</v>
      </c>
      <c r="U37" s="7">
        <f>Valores_correntes!U37/AUX_PIB!$B37</f>
        <v>235.43408136700435</v>
      </c>
      <c r="V37" s="7">
        <f>Valores_correntes!V37/AUX_PIB!$B37</f>
        <v>121.04624126951839</v>
      </c>
      <c r="W37" s="7">
        <f>Valores_correntes!W37/AUX_PIB!$B37</f>
        <v>69.579779956585327</v>
      </c>
      <c r="X37" s="7">
        <f>Valores_correntes!X37/AUX_PIB!$B37</f>
        <v>206.95720837967357</v>
      </c>
      <c r="Y37" s="7">
        <f>Valores_correntes!Y37/AUX_PIB!$B37</f>
        <v>947.41402806758401</v>
      </c>
      <c r="AF37" s="8"/>
    </row>
    <row r="38" spans="1:32">
      <c r="A38" s="4" t="s">
        <v>26</v>
      </c>
      <c r="B38" s="7">
        <f>Valores_correntes!B38/AUX_PIB!$B38</f>
        <v>70.890678728881809</v>
      </c>
      <c r="C38" s="7">
        <f>Valores_correntes!C38/AUX_PIB!$B38</f>
        <v>291.34216289596583</v>
      </c>
      <c r="D38" s="7">
        <f>Valores_correntes!D38/AUX_PIB!$B38</f>
        <v>44.966003153768511</v>
      </c>
      <c r="E38" s="7">
        <f>Valores_correntes!E38/AUX_PIB!$B38</f>
        <v>21.30335204949569</v>
      </c>
      <c r="F38" s="7">
        <f>Valores_correntes!F38/AUX_PIB!$B38</f>
        <v>68.433749801881291</v>
      </c>
      <c r="G38" s="7">
        <f>Valores_correntes!G38/AUX_PIB!$B38</f>
        <v>496.93594662999317</v>
      </c>
      <c r="H38" s="7">
        <f>Valores_correntes!H38/AUX_PIB!$B38</f>
        <v>132.78037067624814</v>
      </c>
      <c r="I38" s="7">
        <f>Valores_correntes!I38/AUX_PIB!$B38</f>
        <v>1.005553843288628</v>
      </c>
      <c r="J38" s="7">
        <f>Valores_correntes!J38/AUX_PIB!$B38</f>
        <v>59.135751098672657</v>
      </c>
      <c r="K38" s="7">
        <f>Valores_correntes!K38/AUX_PIB!$B38</f>
        <v>31.919913761203233</v>
      </c>
      <c r="L38" s="7">
        <f>Valores_correntes!L38/AUX_PIB!$B38</f>
        <v>69.119114432461174</v>
      </c>
      <c r="M38" s="7">
        <f>Valores_correntes!M38/AUX_PIB!$B38</f>
        <v>293.96070381187383</v>
      </c>
      <c r="N38" s="7">
        <f>Valores_correntes!N38/AUX_PIB!$B38</f>
        <v>109.4830872760041</v>
      </c>
      <c r="O38" s="7">
        <f>Valores_correntes!O38/AUX_PIB!$B38</f>
        <v>1.2561369719368685</v>
      </c>
      <c r="P38" s="7">
        <f>Valores_correntes!P38/AUX_PIB!$B38</f>
        <v>13.320087721443704</v>
      </c>
      <c r="Q38" s="7">
        <f>Valores_correntes!Q38/AUX_PIB!$B38</f>
        <v>22.291820709497316</v>
      </c>
      <c r="R38" s="7">
        <f>Valores_correntes!R38/AUX_PIB!$B38</f>
        <v>94.455755160843296</v>
      </c>
      <c r="S38" s="7">
        <f>Valores_correntes!S38/AUX_PIB!$B38</f>
        <v>240.80688783972531</v>
      </c>
      <c r="T38" s="7">
        <f>Valores_correntes!T38/AUX_PIB!$B38</f>
        <v>313.15413668113405</v>
      </c>
      <c r="U38" s="7">
        <f>Valores_correntes!U38/AUX_PIB!$B38</f>
        <v>293.60385371119133</v>
      </c>
      <c r="V38" s="7">
        <f>Valores_correntes!V38/AUX_PIB!$B38</f>
        <v>117.42184197388487</v>
      </c>
      <c r="W38" s="7">
        <f>Valores_correntes!W38/AUX_PIB!$B38</f>
        <v>75.515086520196235</v>
      </c>
      <c r="X38" s="7">
        <f>Valores_correntes!X38/AUX_PIB!$B38</f>
        <v>232.00861939518575</v>
      </c>
      <c r="Y38" s="7">
        <f>Valores_correntes!Y38/AUX_PIB!$B38</f>
        <v>1031.7035382815923</v>
      </c>
      <c r="AF38" s="8"/>
    </row>
    <row r="39" spans="1:32">
      <c r="A39" s="4" t="s">
        <v>27</v>
      </c>
      <c r="B39" s="7">
        <f>Valores_correntes!B39/AUX_PIB!$B39</f>
        <v>86.381309009226271</v>
      </c>
      <c r="C39" s="7">
        <f>Valores_correntes!C39/AUX_PIB!$B39</f>
        <v>278.98260055393757</v>
      </c>
      <c r="D39" s="7">
        <f>Valores_correntes!D39/AUX_PIB!$B39</f>
        <v>52.342114252220021</v>
      </c>
      <c r="E39" s="7">
        <f>Valores_correntes!E39/AUX_PIB!$B39</f>
        <v>20.554539219737446</v>
      </c>
      <c r="F39" s="7">
        <f>Valores_correntes!F39/AUX_PIB!$B39</f>
        <v>59.82960861680067</v>
      </c>
      <c r="G39" s="7">
        <f>Valores_correntes!G39/AUX_PIB!$B39</f>
        <v>498.09017165192193</v>
      </c>
      <c r="H39" s="7">
        <f>Valores_correntes!H39/AUX_PIB!$B39</f>
        <v>138.34236006164619</v>
      </c>
      <c r="I39" s="7">
        <f>Valores_correntes!I39/AUX_PIB!$B39</f>
        <v>1.0030679227437453</v>
      </c>
      <c r="J39" s="7">
        <f>Valores_correntes!J39/AUX_PIB!$B39</f>
        <v>57.863289832234621</v>
      </c>
      <c r="K39" s="7">
        <f>Valores_correntes!K39/AUX_PIB!$B39</f>
        <v>30.476568662307102</v>
      </c>
      <c r="L39" s="7">
        <f>Valores_correntes!L39/AUX_PIB!$B39</f>
        <v>64.012170473313532</v>
      </c>
      <c r="M39" s="7">
        <f>Valores_correntes!M39/AUX_PIB!$B39</f>
        <v>291.6974569522452</v>
      </c>
      <c r="N39" s="7">
        <f>Valores_correntes!N39/AUX_PIB!$B39</f>
        <v>128.23166184829088</v>
      </c>
      <c r="O39" s="7">
        <f>Valores_correntes!O39/AUX_PIB!$B39</f>
        <v>1.3113625336721872</v>
      </c>
      <c r="P39" s="7">
        <f>Valores_correntes!P39/AUX_PIB!$B39</f>
        <v>15.590201314079364</v>
      </c>
      <c r="Q39" s="7">
        <f>Valores_correntes!Q39/AUX_PIB!$B39</f>
        <v>26.300922893574121</v>
      </c>
      <c r="R39" s="7">
        <f>Valores_correntes!R39/AUX_PIB!$B39</f>
        <v>98.175305395470701</v>
      </c>
      <c r="S39" s="7">
        <f>Valores_correntes!S39/AUX_PIB!$B39</f>
        <v>269.60945398508727</v>
      </c>
      <c r="T39" s="7">
        <f>Valores_correntes!T39/AUX_PIB!$B39</f>
        <v>352.95533091916332</v>
      </c>
      <c r="U39" s="7">
        <f>Valores_correntes!U39/AUX_PIB!$B39</f>
        <v>281.29703101035346</v>
      </c>
      <c r="V39" s="7">
        <f>Valores_correntes!V39/AUX_PIB!$B39</f>
        <v>125.79560539853401</v>
      </c>
      <c r="W39" s="7">
        <f>Valores_correntes!W39/AUX_PIB!$B39</f>
        <v>77.332030775618662</v>
      </c>
      <c r="X39" s="7">
        <f>Valores_correntes!X39/AUX_PIB!$B39</f>
        <v>222.01708448558489</v>
      </c>
      <c r="Y39" s="7">
        <f>Valores_correntes!Y39/AUX_PIB!$B39</f>
        <v>1059.3970825892543</v>
      </c>
      <c r="AF39" s="8"/>
    </row>
    <row r="40" spans="1:32">
      <c r="A40" s="4" t="s">
        <v>28</v>
      </c>
      <c r="B40" s="7">
        <f>Valores_correntes!B40/AUX_PIB!$B40</f>
        <v>75.976099101739081</v>
      </c>
      <c r="C40" s="7">
        <f>Valores_correntes!C40/AUX_PIB!$B40</f>
        <v>253.3939510109555</v>
      </c>
      <c r="D40" s="7">
        <f>Valores_correntes!D40/AUX_PIB!$B40</f>
        <v>45.390461311544186</v>
      </c>
      <c r="E40" s="7">
        <f>Valores_correntes!E40/AUX_PIB!$B40</f>
        <v>11.534039834463576</v>
      </c>
      <c r="F40" s="7">
        <f>Valores_correntes!F40/AUX_PIB!$B40</f>
        <v>37.766656904501069</v>
      </c>
      <c r="G40" s="7">
        <f>Valores_correntes!G40/AUX_PIB!$B40</f>
        <v>424.06120816320345</v>
      </c>
      <c r="H40" s="7">
        <f>Valores_correntes!H40/AUX_PIB!$B40</f>
        <v>129.35216212912457</v>
      </c>
      <c r="I40" s="7">
        <f>Valores_correntes!I40/AUX_PIB!$B40</f>
        <v>0.87433804926702718</v>
      </c>
      <c r="J40" s="7">
        <f>Valores_correntes!J40/AUX_PIB!$B40</f>
        <v>57.616010300609929</v>
      </c>
      <c r="K40" s="7">
        <f>Valores_correntes!K40/AUX_PIB!$B40</f>
        <v>11.157685952859927</v>
      </c>
      <c r="L40" s="7">
        <f>Valores_correntes!L40/AUX_PIB!$B40</f>
        <v>46.931025438824435</v>
      </c>
      <c r="M40" s="7">
        <f>Valores_correntes!M40/AUX_PIB!$B40</f>
        <v>245.93122187068587</v>
      </c>
      <c r="N40" s="7">
        <f>Valores_correntes!N40/AUX_PIB!$B40</f>
        <v>104.67118108062486</v>
      </c>
      <c r="O40" s="7">
        <f>Valores_correntes!O40/AUX_PIB!$B40</f>
        <v>0.98060236161519532</v>
      </c>
      <c r="P40" s="7">
        <f>Valores_correntes!P40/AUX_PIB!$B40</f>
        <v>13.390551108862159</v>
      </c>
      <c r="Q40" s="7">
        <f>Valores_correntes!Q40/AUX_PIB!$B40</f>
        <v>16.090271368642036</v>
      </c>
      <c r="R40" s="7">
        <f>Valores_correntes!R40/AUX_PIB!$B40</f>
        <v>73.20360052116817</v>
      </c>
      <c r="S40" s="7">
        <f>Valores_correntes!S40/AUX_PIB!$B40</f>
        <v>208.33620644091241</v>
      </c>
      <c r="T40" s="7">
        <f>Valores_correntes!T40/AUX_PIB!$B40</f>
        <v>309.99944231148845</v>
      </c>
      <c r="U40" s="7">
        <f>Valores_correntes!U40/AUX_PIB!$B40</f>
        <v>255.24889142183775</v>
      </c>
      <c r="V40" s="7">
        <f>Valores_correntes!V40/AUX_PIB!$B40</f>
        <v>116.39702272101626</v>
      </c>
      <c r="W40" s="7">
        <f>Valores_correntes!W40/AUX_PIB!$B40</f>
        <v>38.781997155965534</v>
      </c>
      <c r="X40" s="7">
        <f>Valores_correntes!X40/AUX_PIB!$B40</f>
        <v>157.90128286449368</v>
      </c>
      <c r="Y40" s="7">
        <f>Valores_correntes!Y40/AUX_PIB!$B40</f>
        <v>878.32863647480167</v>
      </c>
      <c r="AF40" s="8"/>
    </row>
    <row r="41" spans="1:32">
      <c r="A41" s="4" t="s">
        <v>29</v>
      </c>
      <c r="B41" s="7">
        <f>Valores_correntes!B41/AUX_PIB!$B41</f>
        <v>77.651508677552229</v>
      </c>
      <c r="C41" s="7">
        <f>Valores_correntes!C41/AUX_PIB!$B41</f>
        <v>249.57837153756302</v>
      </c>
      <c r="D41" s="7">
        <f>Valores_correntes!D41/AUX_PIB!$B41</f>
        <v>52.047379432354823</v>
      </c>
      <c r="E41" s="7">
        <f>Valores_correntes!E41/AUX_PIB!$B41</f>
        <v>10.771236732320004</v>
      </c>
      <c r="F41" s="7">
        <f>Valores_correntes!F41/AUX_PIB!$B41</f>
        <v>49.334629447774979</v>
      </c>
      <c r="G41" s="7">
        <f>Valores_correntes!G41/AUX_PIB!$B41</f>
        <v>439.38312582756498</v>
      </c>
      <c r="H41" s="7">
        <f>Valores_correntes!H41/AUX_PIB!$B41</f>
        <v>135.13764644068993</v>
      </c>
      <c r="I41" s="7">
        <f>Valores_correntes!I41/AUX_PIB!$B41</f>
        <v>0.99954622269286653</v>
      </c>
      <c r="J41" s="7">
        <f>Valores_correntes!J41/AUX_PIB!$B41</f>
        <v>61.238812020963316</v>
      </c>
      <c r="K41" s="7">
        <f>Valores_correntes!K41/AUX_PIB!$B41</f>
        <v>15.603007790145401</v>
      </c>
      <c r="L41" s="7">
        <f>Valores_correntes!L41/AUX_PIB!$B41</f>
        <v>61.534365996211186</v>
      </c>
      <c r="M41" s="7">
        <f>Valores_correntes!M41/AUX_PIB!$B41</f>
        <v>274.51337847070266</v>
      </c>
      <c r="N41" s="7">
        <f>Valores_correntes!N41/AUX_PIB!$B41</f>
        <v>110.83484898598027</v>
      </c>
      <c r="O41" s="7">
        <f>Valores_correntes!O41/AUX_PIB!$B41</f>
        <v>1.2067829740063412</v>
      </c>
      <c r="P41" s="7">
        <f>Valores_correntes!P41/AUX_PIB!$B41</f>
        <v>14.166643602909621</v>
      </c>
      <c r="Q41" s="7">
        <f>Valores_correntes!Q41/AUX_PIB!$B41</f>
        <v>18.153210204391229</v>
      </c>
      <c r="R41" s="7">
        <f>Valores_correntes!R41/AUX_PIB!$B41</f>
        <v>93.149431965447391</v>
      </c>
      <c r="S41" s="7">
        <f>Valores_correntes!S41/AUX_PIB!$B41</f>
        <v>237.51091773273487</v>
      </c>
      <c r="T41" s="7">
        <f>Valores_correntes!T41/AUX_PIB!$B41</f>
        <v>323.62400410422237</v>
      </c>
      <c r="U41" s="7">
        <f>Valores_correntes!U41/AUX_PIB!$B41</f>
        <v>251.78470073426223</v>
      </c>
      <c r="V41" s="7">
        <f>Valores_correntes!V41/AUX_PIB!$B41</f>
        <v>127.45283505622776</v>
      </c>
      <c r="W41" s="7">
        <f>Valores_correntes!W41/AUX_PIB!$B41</f>
        <v>44.527454726856632</v>
      </c>
      <c r="X41" s="7">
        <f>Valores_correntes!X41/AUX_PIB!$B41</f>
        <v>204.01842740943357</v>
      </c>
      <c r="Y41" s="7">
        <f>Valores_correntes!Y41/AUX_PIB!$B41</f>
        <v>951.40742203100262</v>
      </c>
      <c r="AF41" s="8"/>
    </row>
    <row r="42" spans="1:32">
      <c r="A42" s="4" t="s">
        <v>30</v>
      </c>
      <c r="B42" s="7">
        <f>Valores_correntes!B42/AUX_PIB!$B42</f>
        <v>73.658210687753382</v>
      </c>
      <c r="C42" s="7">
        <f>Valores_correntes!C42/AUX_PIB!$B42</f>
        <v>276.94281622357255</v>
      </c>
      <c r="D42" s="7">
        <f>Valores_correntes!D42/AUX_PIB!$B42</f>
        <v>44.826633706051538</v>
      </c>
      <c r="E42" s="7">
        <f>Valores_correntes!E42/AUX_PIB!$B42</f>
        <v>11.184324375332894</v>
      </c>
      <c r="F42" s="7">
        <f>Valores_correntes!F42/AUX_PIB!$B42</f>
        <v>46.293703070788105</v>
      </c>
      <c r="G42" s="7">
        <f>Valores_correntes!G42/AUX_PIB!$B42</f>
        <v>452.90568806349842</v>
      </c>
      <c r="H42" s="7">
        <f>Valores_correntes!H42/AUX_PIB!$B42</f>
        <v>130.42918188272867</v>
      </c>
      <c r="I42" s="7">
        <f>Valores_correntes!I42/AUX_PIB!$B42</f>
        <v>0.94525332856939248</v>
      </c>
      <c r="J42" s="7">
        <f>Valores_correntes!J42/AUX_PIB!$B42</f>
        <v>61.335071563026879</v>
      </c>
      <c r="K42" s="7">
        <f>Valores_correntes!K42/AUX_PIB!$B42</f>
        <v>16.231402301553842</v>
      </c>
      <c r="L42" s="7">
        <f>Valores_correntes!L42/AUX_PIB!$B42</f>
        <v>63.344294384761405</v>
      </c>
      <c r="M42" s="7">
        <f>Valores_correntes!M42/AUX_PIB!$B42</f>
        <v>272.28520346064022</v>
      </c>
      <c r="N42" s="7">
        <f>Valores_correntes!N42/AUX_PIB!$B42</f>
        <v>109.79378623047036</v>
      </c>
      <c r="O42" s="7">
        <f>Valores_correntes!O42/AUX_PIB!$B42</f>
        <v>1.1804205057154609</v>
      </c>
      <c r="P42" s="7">
        <f>Valores_correntes!P42/AUX_PIB!$B42</f>
        <v>14.048853376262008</v>
      </c>
      <c r="Q42" s="7">
        <f>Valores_correntes!Q42/AUX_PIB!$B42</f>
        <v>17.773890901635458</v>
      </c>
      <c r="R42" s="7">
        <f>Valores_correntes!R42/AUX_PIB!$B42</f>
        <v>90.496794367324284</v>
      </c>
      <c r="S42" s="7">
        <f>Valores_correntes!S42/AUX_PIB!$B42</f>
        <v>233.29374538140758</v>
      </c>
      <c r="T42" s="7">
        <f>Valores_correntes!T42/AUX_PIB!$B42</f>
        <v>313.88117880095245</v>
      </c>
      <c r="U42" s="7">
        <f>Valores_correntes!U42/AUX_PIB!$B42</f>
        <v>279.06849005785739</v>
      </c>
      <c r="V42" s="7">
        <f>Valores_correntes!V42/AUX_PIB!$B42</f>
        <v>120.21055864534043</v>
      </c>
      <c r="W42" s="7">
        <f>Valores_correntes!W42/AUX_PIB!$B42</f>
        <v>45.189617578522196</v>
      </c>
      <c r="X42" s="7">
        <f>Valores_correntes!X42/AUX_PIB!$B42</f>
        <v>200.13479182287381</v>
      </c>
      <c r="Y42" s="7">
        <f>Valores_correntes!Y42/AUX_PIB!$B42</f>
        <v>958.48463690554627</v>
      </c>
      <c r="AF42" s="8"/>
    </row>
    <row r="43" spans="1:32">
      <c r="A43" s="4" t="s">
        <v>31</v>
      </c>
      <c r="B43" s="7">
        <f>Valores_correntes!B43/AUX_PIB!$B43</f>
        <v>87.644860857738422</v>
      </c>
      <c r="C43" s="7">
        <f>Valores_correntes!C43/AUX_PIB!$B43</f>
        <v>280.17396063700227</v>
      </c>
      <c r="D43" s="7">
        <f>Valores_correntes!D43/AUX_PIB!$B43</f>
        <v>52.570605258294648</v>
      </c>
      <c r="E43" s="7">
        <f>Valores_correntes!E43/AUX_PIB!$B43</f>
        <v>13.850786919345339</v>
      </c>
      <c r="F43" s="7">
        <f>Valores_correntes!F43/AUX_PIB!$B43</f>
        <v>73.816333983718508</v>
      </c>
      <c r="G43" s="7">
        <f>Valores_correntes!G43/AUX_PIB!$B43</f>
        <v>508.05654765609916</v>
      </c>
      <c r="H43" s="7">
        <f>Valores_correntes!H43/AUX_PIB!$B43</f>
        <v>151.40944547685444</v>
      </c>
      <c r="I43" s="7">
        <f>Valores_correntes!I43/AUX_PIB!$B43</f>
        <v>1.1282825943031565</v>
      </c>
      <c r="J43" s="7">
        <f>Valores_correntes!J43/AUX_PIB!$B43</f>
        <v>64.037570455151723</v>
      </c>
      <c r="K43" s="7">
        <f>Valores_correntes!K43/AUX_PIB!$B43</f>
        <v>21.542488121148512</v>
      </c>
      <c r="L43" s="7">
        <f>Valores_correntes!L43/AUX_PIB!$B43</f>
        <v>65.710048159634354</v>
      </c>
      <c r="M43" s="7">
        <f>Valores_correntes!M43/AUX_PIB!$B43</f>
        <v>303.82783480709224</v>
      </c>
      <c r="N43" s="7">
        <f>Valores_correntes!N43/AUX_PIB!$B43</f>
        <v>129.46140658452586</v>
      </c>
      <c r="O43" s="7">
        <f>Valores_correntes!O43/AUX_PIB!$B43</f>
        <v>1.2097181805700969</v>
      </c>
      <c r="P43" s="7">
        <f>Valores_correntes!P43/AUX_PIB!$B43</f>
        <v>16.545481741797406</v>
      </c>
      <c r="Q43" s="7">
        <f>Valores_correntes!Q43/AUX_PIB!$B43</f>
        <v>21.438661995563692</v>
      </c>
      <c r="R43" s="7">
        <f>Valores_correntes!R43/AUX_PIB!$B43</f>
        <v>91.439134218094324</v>
      </c>
      <c r="S43" s="7">
        <f>Valores_correntes!S43/AUX_PIB!$B43</f>
        <v>260.09440272055139</v>
      </c>
      <c r="T43" s="7">
        <f>Valores_correntes!T43/AUX_PIB!$B43</f>
        <v>368.51571291911876</v>
      </c>
      <c r="U43" s="7">
        <f>Valores_correntes!U43/AUX_PIB!$B43</f>
        <v>282.51196141187552</v>
      </c>
      <c r="V43" s="7">
        <f>Valores_correntes!V43/AUX_PIB!$B43</f>
        <v>133.15365745524377</v>
      </c>
      <c r="W43" s="7">
        <f>Valores_correntes!W43/AUX_PIB!$B43</f>
        <v>56.831937036057539</v>
      </c>
      <c r="X43" s="7">
        <f>Valores_correntes!X43/AUX_PIB!$B43</f>
        <v>230.96551636144719</v>
      </c>
      <c r="Y43" s="7">
        <f>Valores_correntes!Y43/AUX_PIB!$B43</f>
        <v>1071.9787851837427</v>
      </c>
      <c r="AF43" s="8"/>
    </row>
    <row r="44" spans="1:32">
      <c r="A44" s="4" t="s">
        <v>32</v>
      </c>
      <c r="B44" s="7">
        <f>Valores_correntes!B44/AUX_PIB!$B44</f>
        <v>71.699620087961392</v>
      </c>
      <c r="C44" s="7">
        <f>Valores_correntes!C44/AUX_PIB!$B44</f>
        <v>277.92705440648564</v>
      </c>
      <c r="D44" s="7">
        <f>Valores_correntes!D44/AUX_PIB!$B44</f>
        <v>43.822636570356615</v>
      </c>
      <c r="E44" s="7">
        <f>Valores_correntes!E44/AUX_PIB!$B44</f>
        <v>8.2204233480638198</v>
      </c>
      <c r="F44" s="7">
        <f>Valores_correntes!F44/AUX_PIB!$B44</f>
        <v>55.519759254707637</v>
      </c>
      <c r="G44" s="7">
        <f>Valores_correntes!G44/AUX_PIB!$B44</f>
        <v>457.18949366757511</v>
      </c>
      <c r="H44" s="7">
        <f>Valores_correntes!H44/AUX_PIB!$B44</f>
        <v>125.00188660905917</v>
      </c>
      <c r="I44" s="7">
        <f>Valores_correntes!I44/AUX_PIB!$B44</f>
        <v>0.84841376497458165</v>
      </c>
      <c r="J44" s="7">
        <f>Valores_correntes!J44/AUX_PIB!$B44</f>
        <v>62.49540946234881</v>
      </c>
      <c r="K44" s="7">
        <f>Valores_correntes!K44/AUX_PIB!$B44</f>
        <v>10.075816841883713</v>
      </c>
      <c r="L44" s="7">
        <f>Valores_correntes!L44/AUX_PIB!$B44</f>
        <v>46.187308290298603</v>
      </c>
      <c r="M44" s="7">
        <f>Valores_correntes!M44/AUX_PIB!$B44</f>
        <v>244.60883496856491</v>
      </c>
      <c r="N44" s="7">
        <f>Valores_correntes!N44/AUX_PIB!$B44</f>
        <v>104.53975953338917</v>
      </c>
      <c r="O44" s="7">
        <f>Valores_correntes!O44/AUX_PIB!$B44</f>
        <v>0.93056884561975828</v>
      </c>
      <c r="P44" s="7">
        <f>Valores_correntes!P44/AUX_PIB!$B44</f>
        <v>14.516108368621705</v>
      </c>
      <c r="Q44" s="7">
        <f>Valores_correntes!Q44/AUX_PIB!$B44</f>
        <v>15.825648884847677</v>
      </c>
      <c r="R44" s="7">
        <f>Valores_correntes!R44/AUX_PIB!$B44</f>
        <v>72.328348792917609</v>
      </c>
      <c r="S44" s="7">
        <f>Valores_correntes!S44/AUX_PIB!$B44</f>
        <v>208.14043442539594</v>
      </c>
      <c r="T44" s="7">
        <f>Valores_correntes!T44/AUX_PIB!$B44</f>
        <v>301.24126623040974</v>
      </c>
      <c r="U44" s="7">
        <f>Valores_correntes!U44/AUX_PIB!$B44</f>
        <v>279.70603701708001</v>
      </c>
      <c r="V44" s="7">
        <f>Valores_correntes!V44/AUX_PIB!$B44</f>
        <v>120.83415440132715</v>
      </c>
      <c r="W44" s="7">
        <f>Valores_correntes!W44/AUX_PIB!$B44</f>
        <v>34.121889074795213</v>
      </c>
      <c r="X44" s="7">
        <f>Valores_correntes!X44/AUX_PIB!$B44</f>
        <v>174.03541633792383</v>
      </c>
      <c r="Y44" s="7">
        <f>Valores_correntes!Y44/AUX_PIB!$B44</f>
        <v>909.93876306153584</v>
      </c>
      <c r="AF44" s="8"/>
    </row>
    <row r="45" spans="1:32">
      <c r="A45" s="4" t="s">
        <v>33</v>
      </c>
      <c r="B45" s="7">
        <f>Valores_correntes!B45/AUX_PIB!$B45</f>
        <v>72.349689132887391</v>
      </c>
      <c r="C45" s="7">
        <f>Valores_correntes!C45/AUX_PIB!$B45</f>
        <v>259.67038113124016</v>
      </c>
      <c r="D45" s="7">
        <f>Valores_correntes!D45/AUX_PIB!$B45</f>
        <v>49.293904620388979</v>
      </c>
      <c r="E45" s="7">
        <f>Valores_correntes!E45/AUX_PIB!$B45</f>
        <v>8.8767416975795808</v>
      </c>
      <c r="F45" s="7">
        <f>Valores_correntes!F45/AUX_PIB!$B45</f>
        <v>40.009656305722537</v>
      </c>
      <c r="G45" s="7">
        <f>Valores_correntes!G45/AUX_PIB!$B45</f>
        <v>430.20037288781867</v>
      </c>
      <c r="H45" s="7">
        <f>Valores_correntes!H45/AUX_PIB!$B45</f>
        <v>130.12061733202808</v>
      </c>
      <c r="I45" s="7">
        <f>Valores_correntes!I45/AUX_PIB!$B45</f>
        <v>0.93208554973791258</v>
      </c>
      <c r="J45" s="7">
        <f>Valores_correntes!J45/AUX_PIB!$B45</f>
        <v>60.275038534530132</v>
      </c>
      <c r="K45" s="7">
        <f>Valores_correntes!K45/AUX_PIB!$B45</f>
        <v>13.39367073737783</v>
      </c>
      <c r="L45" s="7">
        <f>Valores_correntes!L45/AUX_PIB!$B45</f>
        <v>61.874299148110588</v>
      </c>
      <c r="M45" s="7">
        <f>Valores_correntes!M45/AUX_PIB!$B45</f>
        <v>266.59571130178455</v>
      </c>
      <c r="N45" s="7">
        <f>Valores_correntes!N45/AUX_PIB!$B45</f>
        <v>111.31097501043232</v>
      </c>
      <c r="O45" s="7">
        <f>Valores_correntes!O45/AUX_PIB!$B45</f>
        <v>1.1919069207419877</v>
      </c>
      <c r="P45" s="7">
        <f>Valores_correntes!P45/AUX_PIB!$B45</f>
        <v>15.432616040901545</v>
      </c>
      <c r="Q45" s="7">
        <f>Valores_correntes!Q45/AUX_PIB!$B45</f>
        <v>18.268016426573261</v>
      </c>
      <c r="R45" s="7">
        <f>Valores_correntes!R45/AUX_PIB!$B45</f>
        <v>96.062357264140957</v>
      </c>
      <c r="S45" s="7">
        <f>Valores_correntes!S45/AUX_PIB!$B45</f>
        <v>242.26587166279006</v>
      </c>
      <c r="T45" s="7">
        <f>Valores_correntes!T45/AUX_PIB!$B45</f>
        <v>313.78128147534778</v>
      </c>
      <c r="U45" s="7">
        <f>Valores_correntes!U45/AUX_PIB!$B45</f>
        <v>261.79437360172005</v>
      </c>
      <c r="V45" s="7">
        <f>Valores_correntes!V45/AUX_PIB!$B45</f>
        <v>125.00155919582066</v>
      </c>
      <c r="W45" s="7">
        <f>Valores_correntes!W45/AUX_PIB!$B45</f>
        <v>40.538428861530676</v>
      </c>
      <c r="X45" s="7">
        <f>Valores_correntes!X45/AUX_PIB!$B45</f>
        <v>197.94631271797408</v>
      </c>
      <c r="Y45" s="7">
        <f>Valores_correntes!Y45/AUX_PIB!$B45</f>
        <v>939.06195585239323</v>
      </c>
      <c r="AF45" s="8"/>
    </row>
    <row r="46" spans="1:32">
      <c r="A46" s="4" t="s">
        <v>34</v>
      </c>
      <c r="B46" s="7">
        <f>Valores_correntes!B46/AUX_PIB!$B46</f>
        <v>69.876215537907157</v>
      </c>
      <c r="C46" s="7">
        <f>Valores_correntes!C46/AUX_PIB!$B46</f>
        <v>298.37474013916744</v>
      </c>
      <c r="D46" s="7">
        <f>Valores_correntes!D46/AUX_PIB!$B46</f>
        <v>44.265438769967773</v>
      </c>
      <c r="E46" s="7">
        <f>Valores_correntes!E46/AUX_PIB!$B46</f>
        <v>9.3342955207867355</v>
      </c>
      <c r="F46" s="7">
        <f>Valores_correntes!F46/AUX_PIB!$B46</f>
        <v>54.068144634085435</v>
      </c>
      <c r="G46" s="7">
        <f>Valores_correntes!G46/AUX_PIB!$B46</f>
        <v>475.91883460191451</v>
      </c>
      <c r="H46" s="7">
        <f>Valores_correntes!H46/AUX_PIB!$B46</f>
        <v>121.45515037915034</v>
      </c>
      <c r="I46" s="7">
        <f>Valores_correntes!I46/AUX_PIB!$B46</f>
        <v>0.80818419033383715</v>
      </c>
      <c r="J46" s="7">
        <f>Valores_correntes!J46/AUX_PIB!$B46</f>
        <v>57.288692862469922</v>
      </c>
      <c r="K46" s="7">
        <f>Valores_correntes!K46/AUX_PIB!$B46</f>
        <v>13.649717754319902</v>
      </c>
      <c r="L46" s="7">
        <f>Valores_correntes!L46/AUX_PIB!$B46</f>
        <v>59.369785005632203</v>
      </c>
      <c r="M46" s="7">
        <f>Valores_correntes!M46/AUX_PIB!$B46</f>
        <v>252.57153019190619</v>
      </c>
      <c r="N46" s="7">
        <f>Valores_correntes!N46/AUX_PIB!$B46</f>
        <v>110.51967549834526</v>
      </c>
      <c r="O46" s="7">
        <f>Valores_correntes!O46/AUX_PIB!$B46</f>
        <v>1.1056327157028703</v>
      </c>
      <c r="P46" s="7">
        <f>Valores_correntes!P46/AUX_PIB!$B46</f>
        <v>15.345807220002696</v>
      </c>
      <c r="Q46" s="7">
        <f>Valores_correntes!Q46/AUX_PIB!$B46</f>
        <v>17.454814344877548</v>
      </c>
      <c r="R46" s="7">
        <f>Valores_correntes!R46/AUX_PIB!$B46</f>
        <v>88.279831404244163</v>
      </c>
      <c r="S46" s="7">
        <f>Valores_correntes!S46/AUX_PIB!$B46</f>
        <v>232.70576118317251</v>
      </c>
      <c r="T46" s="7">
        <f>Valores_correntes!T46/AUX_PIB!$B46</f>
        <v>301.85104141540279</v>
      </c>
      <c r="U46" s="7">
        <f>Valores_correntes!U46/AUX_PIB!$B46</f>
        <v>300.28855704520413</v>
      </c>
      <c r="V46" s="7">
        <f>Valores_correntes!V46/AUX_PIB!$B46</f>
        <v>116.89993885244039</v>
      </c>
      <c r="W46" s="7">
        <f>Valores_correntes!W46/AUX_PIB!$B46</f>
        <v>40.438827619984188</v>
      </c>
      <c r="X46" s="7">
        <f>Valores_correntes!X46/AUX_PIB!$B46</f>
        <v>201.71776104396181</v>
      </c>
      <c r="Y46" s="7">
        <f>Valores_correntes!Y46/AUX_PIB!$B46</f>
        <v>961.19612597699336</v>
      </c>
      <c r="AF46" s="8"/>
    </row>
    <row r="47" spans="1:32">
      <c r="A47" s="4" t="s">
        <v>35</v>
      </c>
      <c r="B47" s="7">
        <f>Valores_correntes!B47/AUX_PIB!$B47</f>
        <v>87.431781988453537</v>
      </c>
      <c r="C47" s="7">
        <f>Valores_correntes!C47/AUX_PIB!$B47</f>
        <v>294.12501406837919</v>
      </c>
      <c r="D47" s="7">
        <f>Valores_correntes!D47/AUX_PIB!$B47</f>
        <v>56.521149932052516</v>
      </c>
      <c r="E47" s="7">
        <f>Valores_correntes!E47/AUX_PIB!$B47</f>
        <v>14.013310508694893</v>
      </c>
      <c r="F47" s="7">
        <f>Valores_correntes!F47/AUX_PIB!$B47</f>
        <v>54.820800925938471</v>
      </c>
      <c r="G47" s="7">
        <f>Valores_correntes!G47/AUX_PIB!$B47</f>
        <v>506.9120574235186</v>
      </c>
      <c r="H47" s="7">
        <f>Valores_correntes!H47/AUX_PIB!$B47</f>
        <v>146.38723167495866</v>
      </c>
      <c r="I47" s="7">
        <f>Valores_correntes!I47/AUX_PIB!$B47</f>
        <v>0.97676103530283531</v>
      </c>
      <c r="J47" s="7">
        <f>Valores_correntes!J47/AUX_PIB!$B47</f>
        <v>68.297096645593655</v>
      </c>
      <c r="K47" s="7">
        <f>Valores_correntes!K47/AUX_PIB!$B47</f>
        <v>14.890754031603532</v>
      </c>
      <c r="L47" s="7">
        <f>Valores_correntes!L47/AUX_PIB!$B47</f>
        <v>73.859647107407099</v>
      </c>
      <c r="M47" s="7">
        <f>Valores_correntes!M47/AUX_PIB!$B47</f>
        <v>304.41149049486575</v>
      </c>
      <c r="N47" s="7">
        <f>Valores_correntes!N47/AUX_PIB!$B47</f>
        <v>129.18369267737805</v>
      </c>
      <c r="O47" s="7">
        <f>Valores_correntes!O47/AUX_PIB!$B47</f>
        <v>1.0856221406018836</v>
      </c>
      <c r="P47" s="7">
        <f>Valores_correntes!P47/AUX_PIB!$B47</f>
        <v>17.912676907364929</v>
      </c>
      <c r="Q47" s="7">
        <f>Valores_correntes!Q47/AUX_PIB!$B47</f>
        <v>18.362957574317829</v>
      </c>
      <c r="R47" s="7">
        <f>Valores_correntes!R47/AUX_PIB!$B47</f>
        <v>85.649364202390771</v>
      </c>
      <c r="S47" s="7">
        <f>Valores_correntes!S47/AUX_PIB!$B47</f>
        <v>252.19431350205349</v>
      </c>
      <c r="T47" s="7">
        <f>Valores_correntes!T47/AUX_PIB!$B47</f>
        <v>363.00270634079027</v>
      </c>
      <c r="U47" s="7">
        <f>Valores_correntes!U47/AUX_PIB!$B47</f>
        <v>296.18739724428389</v>
      </c>
      <c r="V47" s="7">
        <f>Valores_correntes!V47/AUX_PIB!$B47</f>
        <v>142.73092348501109</v>
      </c>
      <c r="W47" s="7">
        <f>Valores_correntes!W47/AUX_PIB!$B47</f>
        <v>47.26702211461626</v>
      </c>
      <c r="X47" s="7">
        <f>Valores_correntes!X47/AUX_PIB!$B47</f>
        <v>214.32981223573634</v>
      </c>
      <c r="Y47" s="7">
        <f>Valores_correntes!Y47/AUX_PIB!$B47</f>
        <v>1063.5178614204378</v>
      </c>
      <c r="AF47" s="8"/>
    </row>
    <row r="48" spans="1:32">
      <c r="A48" s="4" t="s">
        <v>36</v>
      </c>
      <c r="B48" s="7">
        <f>Valores_correntes!B48/AUX_PIB!$B48</f>
        <v>74.836135398633871</v>
      </c>
      <c r="C48" s="7">
        <f>Valores_correntes!C48/AUX_PIB!$B48</f>
        <v>286.36588952035271</v>
      </c>
      <c r="D48" s="7">
        <f>Valores_correntes!D48/AUX_PIB!$B48</f>
        <v>47.296648560502859</v>
      </c>
      <c r="E48" s="7">
        <f>Valores_correntes!E48/AUX_PIB!$B48</f>
        <v>7.1019075022128249</v>
      </c>
      <c r="F48" s="7">
        <f>Valores_correntes!F48/AUX_PIB!$B48</f>
        <v>44.084807100083161</v>
      </c>
      <c r="G48" s="7">
        <f>Valores_correntes!G48/AUX_PIB!$B48</f>
        <v>459.68538808178539</v>
      </c>
      <c r="H48" s="7">
        <f>Valores_correntes!H48/AUX_PIB!$B48</f>
        <v>123.65359224878482</v>
      </c>
      <c r="I48" s="7">
        <f>Valores_correntes!I48/AUX_PIB!$B48</f>
        <v>0.83011664206065738</v>
      </c>
      <c r="J48" s="7">
        <f>Valores_correntes!J48/AUX_PIB!$B48</f>
        <v>66.245445289674763</v>
      </c>
      <c r="K48" s="7">
        <f>Valores_correntes!K48/AUX_PIB!$B48</f>
        <v>9.8177275248955489</v>
      </c>
      <c r="L48" s="7">
        <f>Valores_correntes!L48/AUX_PIB!$B48</f>
        <v>43.251610981496825</v>
      </c>
      <c r="M48" s="7">
        <f>Valores_correntes!M48/AUX_PIB!$B48</f>
        <v>243.79849268691262</v>
      </c>
      <c r="N48" s="7">
        <f>Valores_correntes!N48/AUX_PIB!$B48</f>
        <v>104.64827751468833</v>
      </c>
      <c r="O48" s="7">
        <f>Valores_correntes!O48/AUX_PIB!$B48</f>
        <v>0.7950907858338172</v>
      </c>
      <c r="P48" s="7">
        <f>Valores_correntes!P48/AUX_PIB!$B48</f>
        <v>15.985158335409546</v>
      </c>
      <c r="Q48" s="7">
        <f>Valores_correntes!Q48/AUX_PIB!$B48</f>
        <v>8.7687275755125231</v>
      </c>
      <c r="R48" s="7">
        <f>Valores_correntes!R48/AUX_PIB!$B48</f>
        <v>64.4819019145109</v>
      </c>
      <c r="S48" s="7">
        <f>Valores_correntes!S48/AUX_PIB!$B48</f>
        <v>194.6791561259551</v>
      </c>
      <c r="T48" s="7">
        <f>Valores_correntes!T48/AUX_PIB!$B48</f>
        <v>303.13800516210705</v>
      </c>
      <c r="U48" s="7">
        <f>Valores_correntes!U48/AUX_PIB!$B48</f>
        <v>287.99109694824716</v>
      </c>
      <c r="V48" s="7">
        <f>Valores_correntes!V48/AUX_PIB!$B48</f>
        <v>129.52725218558714</v>
      </c>
      <c r="W48" s="7">
        <f>Valores_correntes!W48/AUX_PIB!$B48</f>
        <v>25.688362602620899</v>
      </c>
      <c r="X48" s="7">
        <f>Valores_correntes!X48/AUX_PIB!$B48</f>
        <v>151.81831999609091</v>
      </c>
      <c r="Y48" s="7">
        <f>Valores_correntes!Y48/AUX_PIB!$B48</f>
        <v>898.16303689465315</v>
      </c>
      <c r="AF48" s="8"/>
    </row>
    <row r="49" spans="1:32">
      <c r="A49" s="4" t="s">
        <v>37</v>
      </c>
      <c r="B49" s="7">
        <f>Valores_correntes!B49/AUX_PIB!$B49</f>
        <v>79.479403841083482</v>
      </c>
      <c r="C49" s="7">
        <f>Valores_correntes!C49/AUX_PIB!$B49</f>
        <v>290.5924539784591</v>
      </c>
      <c r="D49" s="7">
        <f>Valores_correntes!D49/AUX_PIB!$B49</f>
        <v>58.168094015613136</v>
      </c>
      <c r="E49" s="7">
        <f>Valores_correntes!E49/AUX_PIB!$B49</f>
        <v>8.3285470773402732</v>
      </c>
      <c r="F49" s="7">
        <f>Valores_correntes!F49/AUX_PIB!$B49</f>
        <v>39.800122905898213</v>
      </c>
      <c r="G49" s="7">
        <f>Valores_correntes!G49/AUX_PIB!$B49</f>
        <v>476.36862181839422</v>
      </c>
      <c r="H49" s="7">
        <f>Valores_correntes!H49/AUX_PIB!$B49</f>
        <v>128.51601683244385</v>
      </c>
      <c r="I49" s="7">
        <f>Valores_correntes!I49/AUX_PIB!$B49</f>
        <v>0.75904708479409988</v>
      </c>
      <c r="J49" s="7">
        <f>Valores_correntes!J49/AUX_PIB!$B49</f>
        <v>59.874755334383181</v>
      </c>
      <c r="K49" s="7">
        <f>Valores_correntes!K49/AUX_PIB!$B49</f>
        <v>11.481999790885256</v>
      </c>
      <c r="L49" s="7">
        <f>Valores_correntes!L49/AUX_PIB!$B49</f>
        <v>64.683239036780392</v>
      </c>
      <c r="M49" s="7">
        <f>Valores_correntes!M49/AUX_PIB!$B49</f>
        <v>265.31505807928676</v>
      </c>
      <c r="N49" s="7">
        <f>Valores_correntes!N49/AUX_PIB!$B49</f>
        <v>115.16554213144263</v>
      </c>
      <c r="O49" s="7">
        <f>Valores_correntes!O49/AUX_PIB!$B49</f>
        <v>0.9996466322396621</v>
      </c>
      <c r="P49" s="7">
        <f>Valores_correntes!P49/AUX_PIB!$B49</f>
        <v>17.562881923456516</v>
      </c>
      <c r="Q49" s="7">
        <f>Valores_correntes!Q49/AUX_PIB!$B49</f>
        <v>7.9418975670890584</v>
      </c>
      <c r="R49" s="7">
        <f>Valores_correntes!R49/AUX_PIB!$B49</f>
        <v>84.073627431752968</v>
      </c>
      <c r="S49" s="7">
        <f>Valores_correntes!S49/AUX_PIB!$B49</f>
        <v>225.74359568598086</v>
      </c>
      <c r="T49" s="7">
        <f>Valores_correntes!T49/AUX_PIB!$B49</f>
        <v>323.16096280496998</v>
      </c>
      <c r="U49" s="7">
        <f>Valores_correntes!U49/AUX_PIB!$B49</f>
        <v>292.35114769549284</v>
      </c>
      <c r="V49" s="7">
        <f>Valores_correntes!V49/AUX_PIB!$B49</f>
        <v>135.60573127345282</v>
      </c>
      <c r="W49" s="7">
        <f>Valores_correntes!W49/AUX_PIB!$B49</f>
        <v>27.752444435314587</v>
      </c>
      <c r="X49" s="7">
        <f>Valores_correntes!X49/AUX_PIB!$B49</f>
        <v>188.55698937443157</v>
      </c>
      <c r="Y49" s="7">
        <f>Valores_correntes!Y49/AUX_PIB!$B49</f>
        <v>967.42727558366187</v>
      </c>
      <c r="AF49" s="8"/>
    </row>
    <row r="50" spans="1:32">
      <c r="A50" s="4" t="s">
        <v>38</v>
      </c>
      <c r="B50" s="7">
        <f>Valores_correntes!B50/AUX_PIB!$B50</f>
        <v>72.63081122836563</v>
      </c>
      <c r="C50" s="7">
        <f>Valores_correntes!C50/AUX_PIB!$B50</f>
        <v>310.87249094473913</v>
      </c>
      <c r="D50" s="7">
        <f>Valores_correntes!D50/AUX_PIB!$B50</f>
        <v>48.017347532920475</v>
      </c>
      <c r="E50" s="7">
        <f>Valores_correntes!E50/AUX_PIB!$B50</f>
        <v>10.156451669950664</v>
      </c>
      <c r="F50" s="7">
        <f>Valores_correntes!F50/AUX_PIB!$B50</f>
        <v>45.268353218995927</v>
      </c>
      <c r="G50" s="7">
        <f>Valores_correntes!G50/AUX_PIB!$B50</f>
        <v>486.94545459497186</v>
      </c>
      <c r="H50" s="7">
        <f>Valores_correntes!H50/AUX_PIB!$B50</f>
        <v>128.03800052567698</v>
      </c>
      <c r="I50" s="7">
        <f>Valores_correntes!I50/AUX_PIB!$B50</f>
        <v>0.79367237410084035</v>
      </c>
      <c r="J50" s="7">
        <f>Valores_correntes!J50/AUX_PIB!$B50</f>
        <v>65.207849959214869</v>
      </c>
      <c r="K50" s="7">
        <f>Valores_correntes!K50/AUX_PIB!$B50</f>
        <v>14.535516793995926</v>
      </c>
      <c r="L50" s="7">
        <f>Valores_correntes!L50/AUX_PIB!$B50</f>
        <v>60.867055359692252</v>
      </c>
      <c r="M50" s="7">
        <f>Valores_correntes!M50/AUX_PIB!$B50</f>
        <v>269.4420950126808</v>
      </c>
      <c r="N50" s="7">
        <f>Valores_correntes!N50/AUX_PIB!$B50</f>
        <v>108.79988924386547</v>
      </c>
      <c r="O50" s="7">
        <f>Valores_correntes!O50/AUX_PIB!$B50</f>
        <v>0.99475293573230417</v>
      </c>
      <c r="P50" s="7">
        <f>Valores_correntes!P50/AUX_PIB!$B50</f>
        <v>16.613150679841397</v>
      </c>
      <c r="Q50" s="7">
        <f>Valores_correntes!Q50/AUX_PIB!$B50</f>
        <v>9.8095694523825063</v>
      </c>
      <c r="R50" s="7">
        <f>Valores_correntes!R50/AUX_PIB!$B50</f>
        <v>84.26190646738057</v>
      </c>
      <c r="S50" s="7">
        <f>Valores_correntes!S50/AUX_PIB!$B50</f>
        <v>220.47926877920227</v>
      </c>
      <c r="T50" s="7">
        <f>Valores_correntes!T50/AUX_PIB!$B50</f>
        <v>309.46870099790806</v>
      </c>
      <c r="U50" s="7">
        <f>Valores_correntes!U50/AUX_PIB!$B50</f>
        <v>312.66091625457221</v>
      </c>
      <c r="V50" s="7">
        <f>Valores_correntes!V50/AUX_PIB!$B50</f>
        <v>129.83834817197672</v>
      </c>
      <c r="W50" s="7">
        <f>Valores_correntes!W50/AUX_PIB!$B50</f>
        <v>34.501537916329099</v>
      </c>
      <c r="X50" s="7">
        <f>Valores_correntes!X50/AUX_PIB!$B50</f>
        <v>190.39731504606874</v>
      </c>
      <c r="Y50" s="7">
        <f>Valores_correntes!Y50/AUX_PIB!$B50</f>
        <v>976.8668183868549</v>
      </c>
      <c r="AF50" s="8"/>
    </row>
    <row r="51" spans="1:32">
      <c r="A51" s="4" t="s">
        <v>39</v>
      </c>
      <c r="B51" s="7">
        <f>Valores_correntes!B51/AUX_PIB!$B51</f>
        <v>87.884939773164135</v>
      </c>
      <c r="C51" s="7">
        <f>Valores_correntes!C51/AUX_PIB!$B51</f>
        <v>296.67931621052941</v>
      </c>
      <c r="D51" s="7">
        <f>Valores_correntes!D51/AUX_PIB!$B51</f>
        <v>53.915722565943518</v>
      </c>
      <c r="E51" s="7">
        <f>Valores_correntes!E51/AUX_PIB!$B51</f>
        <v>13.436636749631852</v>
      </c>
      <c r="F51" s="7">
        <f>Valores_correntes!F51/AUX_PIB!$B51</f>
        <v>42.309406442964573</v>
      </c>
      <c r="G51" s="7">
        <f>Valores_correntes!G51/AUX_PIB!$B51</f>
        <v>494.22602174223346</v>
      </c>
      <c r="H51" s="7">
        <f>Valores_correntes!H51/AUX_PIB!$B51</f>
        <v>148.51466195925903</v>
      </c>
      <c r="I51" s="7">
        <f>Valores_correntes!I51/AUX_PIB!$B51</f>
        <v>0.87351312967300843</v>
      </c>
      <c r="J51" s="7">
        <f>Valores_correntes!J51/AUX_PIB!$B51</f>
        <v>73.278225598353941</v>
      </c>
      <c r="K51" s="7">
        <f>Valores_correntes!K51/AUX_PIB!$B51</f>
        <v>18.612008878421182</v>
      </c>
      <c r="L51" s="7">
        <f>Valores_correntes!L51/AUX_PIB!$B51</f>
        <v>69.488576287280836</v>
      </c>
      <c r="M51" s="7">
        <f>Valores_correntes!M51/AUX_PIB!$B51</f>
        <v>310.766985852988</v>
      </c>
      <c r="N51" s="7">
        <f>Valores_correntes!N51/AUX_PIB!$B51</f>
        <v>133.46840420495707</v>
      </c>
      <c r="O51" s="7">
        <f>Valores_correntes!O51/AUX_PIB!$B51</f>
        <v>1.1057869879814128</v>
      </c>
      <c r="P51" s="7">
        <f>Valores_correntes!P51/AUX_PIB!$B51</f>
        <v>20.362143626737655</v>
      </c>
      <c r="Q51" s="7">
        <f>Valores_correntes!Q51/AUX_PIB!$B51</f>
        <v>13.769472966788692</v>
      </c>
      <c r="R51" s="7">
        <f>Valores_correntes!R51/AUX_PIB!$B51</f>
        <v>92.868322099364477</v>
      </c>
      <c r="S51" s="7">
        <f>Valores_correntes!S51/AUX_PIB!$B51</f>
        <v>261.57412988582934</v>
      </c>
      <c r="T51" s="7">
        <f>Valores_correntes!T51/AUX_PIB!$B51</f>
        <v>369.86800593738025</v>
      </c>
      <c r="U51" s="7">
        <f>Valores_correntes!U51/AUX_PIB!$B51</f>
        <v>298.65861632818383</v>
      </c>
      <c r="V51" s="7">
        <f>Valores_correntes!V51/AUX_PIB!$B51</f>
        <v>147.55609179103513</v>
      </c>
      <c r="W51" s="7">
        <f>Valores_correntes!W51/AUX_PIB!$B51</f>
        <v>45.818118594841728</v>
      </c>
      <c r="X51" s="7">
        <f>Valores_correntes!X51/AUX_PIB!$B51</f>
        <v>204.66630482960986</v>
      </c>
      <c r="Y51" s="7">
        <f>Valores_correntes!Y51/AUX_PIB!$B51</f>
        <v>1066.5671374810506</v>
      </c>
      <c r="AF51" s="8"/>
    </row>
    <row r="52" spans="1:32">
      <c r="A52" s="4" t="s">
        <v>40</v>
      </c>
      <c r="B52" s="7">
        <f>Valores_correntes!B52/AUX_PIB!$B52</f>
        <v>76.008713789448734</v>
      </c>
      <c r="C52" s="7">
        <f>Valores_correntes!C52/AUX_PIB!$B52</f>
        <v>290.28449017632306</v>
      </c>
      <c r="D52" s="7">
        <f>Valores_correntes!D52/AUX_PIB!$B52</f>
        <v>51.87802339147018</v>
      </c>
      <c r="E52" s="7">
        <f>Valores_correntes!E52/AUX_PIB!$B52</f>
        <v>6.5208738108608246</v>
      </c>
      <c r="F52" s="7">
        <f>Valores_correntes!F52/AUX_PIB!$B52</f>
        <v>41.135723678088127</v>
      </c>
      <c r="G52" s="7">
        <f>Valores_correntes!G52/AUX_PIB!$B52</f>
        <v>465.82782484619094</v>
      </c>
      <c r="H52" s="7">
        <f>Valores_correntes!H52/AUX_PIB!$B52</f>
        <v>128.02968282155652</v>
      </c>
      <c r="I52" s="7">
        <f>Valores_correntes!I52/AUX_PIB!$B52</f>
        <v>0.7164851617386776</v>
      </c>
      <c r="J52" s="7">
        <f>Valores_correntes!J52/AUX_PIB!$B52</f>
        <v>67.405834448228219</v>
      </c>
      <c r="K52" s="7">
        <f>Valores_correntes!K52/AUX_PIB!$B52</f>
        <v>9.6133630005550579</v>
      </c>
      <c r="L52" s="7">
        <f>Valores_correntes!L52/AUX_PIB!$B52</f>
        <v>46.383131197389012</v>
      </c>
      <c r="M52" s="7">
        <f>Valores_correntes!M52/AUX_PIB!$B52</f>
        <v>252.1484966294675</v>
      </c>
      <c r="N52" s="7">
        <f>Valores_correntes!N52/AUX_PIB!$B52</f>
        <v>107.54898046274955</v>
      </c>
      <c r="O52" s="7">
        <f>Valores_correntes!O52/AUX_PIB!$B52</f>
        <v>0.86545881015372061</v>
      </c>
      <c r="P52" s="7">
        <f>Valores_correntes!P52/AUX_PIB!$B52</f>
        <v>17.36582271607908</v>
      </c>
      <c r="Q52" s="7">
        <f>Valores_correntes!Q52/AUX_PIB!$B52</f>
        <v>10.713488119273979</v>
      </c>
      <c r="R52" s="7">
        <f>Valores_correntes!R52/AUX_PIB!$B52</f>
        <v>72.74722001441377</v>
      </c>
      <c r="S52" s="7">
        <f>Valores_correntes!S52/AUX_PIB!$B52</f>
        <v>209.24097012267012</v>
      </c>
      <c r="T52" s="7">
        <f>Valores_correntes!T52/AUX_PIB!$B52</f>
        <v>311.58737707375479</v>
      </c>
      <c r="U52" s="7">
        <f>Valores_correntes!U52/AUX_PIB!$B52</f>
        <v>291.86643414821543</v>
      </c>
      <c r="V52" s="7">
        <f>Valores_correntes!V52/AUX_PIB!$B52</f>
        <v>136.64968055577751</v>
      </c>
      <c r="W52" s="7">
        <f>Valores_correntes!W52/AUX_PIB!$B52</f>
        <v>26.847724930689864</v>
      </c>
      <c r="X52" s="7">
        <f>Valores_correntes!X52/AUX_PIB!$B52</f>
        <v>160.26607488989092</v>
      </c>
      <c r="Y52" s="7">
        <f>Valores_correntes!Y52/AUX_PIB!$B52</f>
        <v>927.21729159832853</v>
      </c>
      <c r="AF52" s="8"/>
    </row>
    <row r="53" spans="1:32">
      <c r="A53" s="4" t="s">
        <v>41</v>
      </c>
      <c r="B53" s="7">
        <f>Valores_correntes!B53/AUX_PIB!$B53</f>
        <v>75.266707108505898</v>
      </c>
      <c r="C53" s="7">
        <f>Valores_correntes!C53/AUX_PIB!$B53</f>
        <v>285.08954278941133</v>
      </c>
      <c r="D53" s="7">
        <f>Valores_correntes!D53/AUX_PIB!$B53</f>
        <v>54.694562768362289</v>
      </c>
      <c r="E53" s="7">
        <f>Valores_correntes!E53/AUX_PIB!$B53</f>
        <v>8.7824601090850614</v>
      </c>
      <c r="F53" s="7">
        <f>Valores_correntes!F53/AUX_PIB!$B53</f>
        <v>39.095019096340394</v>
      </c>
      <c r="G53" s="7">
        <f>Valores_correntes!G53/AUX_PIB!$B53</f>
        <v>462.92829187170503</v>
      </c>
      <c r="H53" s="7">
        <f>Valores_correntes!H53/AUX_PIB!$B53</f>
        <v>127.19460173326785</v>
      </c>
      <c r="I53" s="7">
        <f>Valores_correntes!I53/AUX_PIB!$B53</f>
        <v>0.77788516851198575</v>
      </c>
      <c r="J53" s="7">
        <f>Valores_correntes!J53/AUX_PIB!$B53</f>
        <v>65.592477371899534</v>
      </c>
      <c r="K53" s="7">
        <f>Valores_correntes!K53/AUX_PIB!$B53</f>
        <v>13.561705539764951</v>
      </c>
      <c r="L53" s="7">
        <f>Valores_correntes!L53/AUX_PIB!$B53</f>
        <v>60.76130643836926</v>
      </c>
      <c r="M53" s="7">
        <f>Valores_correntes!M53/AUX_PIB!$B53</f>
        <v>267.8879762518136</v>
      </c>
      <c r="N53" s="7">
        <f>Valores_correntes!N53/AUX_PIB!$B53</f>
        <v>113.35238970231377</v>
      </c>
      <c r="O53" s="7">
        <f>Valores_correntes!O53/AUX_PIB!$B53</f>
        <v>1.0713408857460522</v>
      </c>
      <c r="P53" s="7">
        <f>Valores_correntes!P53/AUX_PIB!$B53</f>
        <v>18.28388342435278</v>
      </c>
      <c r="Q53" s="7">
        <f>Valores_correntes!Q53/AUX_PIB!$B53</f>
        <v>11.073050141390912</v>
      </c>
      <c r="R53" s="7">
        <f>Valores_correntes!R53/AUX_PIB!$B53</f>
        <v>92.313011952503558</v>
      </c>
      <c r="S53" s="7">
        <f>Valores_correntes!S53/AUX_PIB!$B53</f>
        <v>236.0936761063071</v>
      </c>
      <c r="T53" s="7">
        <f>Valores_correntes!T53/AUX_PIB!$B53</f>
        <v>315.81369854408752</v>
      </c>
      <c r="U53" s="7">
        <f>Valores_correntes!U53/AUX_PIB!$B53</f>
        <v>286.93876884366938</v>
      </c>
      <c r="V53" s="7">
        <f>Valores_correntes!V53/AUX_PIB!$B53</f>
        <v>138.57092356461462</v>
      </c>
      <c r="W53" s="7">
        <f>Valores_correntes!W53/AUX_PIB!$B53</f>
        <v>33.417215790240924</v>
      </c>
      <c r="X53" s="7">
        <f>Valores_correntes!X53/AUX_PIB!$B53</f>
        <v>192.1693374872132</v>
      </c>
      <c r="Y53" s="7">
        <f>Valores_correntes!Y53/AUX_PIB!$B53</f>
        <v>966.90994422982556</v>
      </c>
      <c r="AF53" s="8"/>
    </row>
    <row r="54" spans="1:32">
      <c r="A54" s="4" t="s">
        <v>42</v>
      </c>
      <c r="B54" s="7">
        <f>Valores_correntes!B54/AUX_PIB!$B54</f>
        <v>73.786279557661999</v>
      </c>
      <c r="C54" s="7">
        <f>Valores_correntes!C54/AUX_PIB!$B54</f>
        <v>310.56657561758669</v>
      </c>
      <c r="D54" s="7">
        <f>Valores_correntes!D54/AUX_PIB!$B54</f>
        <v>48.243432976932127</v>
      </c>
      <c r="E54" s="7">
        <f>Valores_correntes!E54/AUX_PIB!$B54</f>
        <v>10.131343396862421</v>
      </c>
      <c r="F54" s="7">
        <f>Valores_correntes!F54/AUX_PIB!$B54</f>
        <v>52.057770416596043</v>
      </c>
      <c r="G54" s="7">
        <f>Valores_correntes!G54/AUX_PIB!$B54</f>
        <v>494.78540196563932</v>
      </c>
      <c r="H54" s="7">
        <f>Valores_correntes!H54/AUX_PIB!$B54</f>
        <v>127.52691661423084</v>
      </c>
      <c r="I54" s="7">
        <f>Valores_correntes!I54/AUX_PIB!$B54</f>
        <v>0.85347830431673555</v>
      </c>
      <c r="J54" s="7">
        <f>Valores_correntes!J54/AUX_PIB!$B54</f>
        <v>66.557438794295251</v>
      </c>
      <c r="K54" s="7">
        <f>Valores_correntes!K54/AUX_PIB!$B54</f>
        <v>15.032164809111309</v>
      </c>
      <c r="L54" s="7">
        <f>Valores_correntes!L54/AUX_PIB!$B54</f>
        <v>62.809120414976611</v>
      </c>
      <c r="M54" s="7">
        <f>Valores_correntes!M54/AUX_PIB!$B54</f>
        <v>272.77911893693073</v>
      </c>
      <c r="N54" s="7">
        <f>Valores_correntes!N54/AUX_PIB!$B54</f>
        <v>111.82755496999553</v>
      </c>
      <c r="O54" s="7">
        <f>Valores_correntes!O54/AUX_PIB!$B54</f>
        <v>1.0741415033172788</v>
      </c>
      <c r="P54" s="7">
        <f>Valores_correntes!P54/AUX_PIB!$B54</f>
        <v>18.054745038341867</v>
      </c>
      <c r="Q54" s="7">
        <f>Valores_correntes!Q54/AUX_PIB!$B54</f>
        <v>13.27974351289833</v>
      </c>
      <c r="R54" s="7">
        <f>Valores_correntes!R54/AUX_PIB!$B54</f>
        <v>92.421390706238384</v>
      </c>
      <c r="S54" s="7">
        <f>Valores_correntes!S54/AUX_PIB!$B54</f>
        <v>236.65757573079139</v>
      </c>
      <c r="T54" s="7">
        <f>Valores_correntes!T54/AUX_PIB!$B54</f>
        <v>313.14075114188836</v>
      </c>
      <c r="U54" s="7">
        <f>Valores_correntes!U54/AUX_PIB!$B54</f>
        <v>312.49419542522071</v>
      </c>
      <c r="V54" s="7">
        <f>Valores_correntes!V54/AUX_PIB!$B54</f>
        <v>132.85561680956926</v>
      </c>
      <c r="W54" s="7">
        <f>Valores_correntes!W54/AUX_PIB!$B54</f>
        <v>38.443251718872055</v>
      </c>
      <c r="X54" s="7">
        <f>Valores_correntes!X54/AUX_PIB!$B54</f>
        <v>207.28828153781103</v>
      </c>
      <c r="Y54" s="7">
        <f>Valores_correntes!Y54/AUX_PIB!$B54</f>
        <v>1004.2220966333614</v>
      </c>
      <c r="AF54" s="8"/>
    </row>
    <row r="55" spans="1:32">
      <c r="A55" s="4" t="s">
        <v>43</v>
      </c>
      <c r="B55" s="7">
        <f>Valores_correntes!B55/AUX_PIB!$B55</f>
        <v>86.186993838989167</v>
      </c>
      <c r="C55" s="7">
        <f>Valores_correntes!C55/AUX_PIB!$B55</f>
        <v>295.71930005715421</v>
      </c>
      <c r="D55" s="7">
        <f>Valores_correntes!D55/AUX_PIB!$B55</f>
        <v>54.169984039437963</v>
      </c>
      <c r="E55" s="7">
        <f>Valores_correntes!E55/AUX_PIB!$B55</f>
        <v>14.985415406401573</v>
      </c>
      <c r="F55" s="7">
        <f>Valores_correntes!F55/AUX_PIB!$B55</f>
        <v>51.279207206745639</v>
      </c>
      <c r="G55" s="7">
        <f>Valores_correntes!G55/AUX_PIB!$B55</f>
        <v>502.3409005487286</v>
      </c>
      <c r="H55" s="7">
        <f>Valores_correntes!H55/AUX_PIB!$B55</f>
        <v>143.51838896837944</v>
      </c>
      <c r="I55" s="7">
        <f>Valores_correntes!I55/AUX_PIB!$B55</f>
        <v>0.95333501355004657</v>
      </c>
      <c r="J55" s="7">
        <f>Valores_correntes!J55/AUX_PIB!$B55</f>
        <v>74.993973101921185</v>
      </c>
      <c r="K55" s="7">
        <f>Valores_correntes!K55/AUX_PIB!$B55</f>
        <v>18.572061851486342</v>
      </c>
      <c r="L55" s="7">
        <f>Valores_correntes!L55/AUX_PIB!$B55</f>
        <v>67.792143792720708</v>
      </c>
      <c r="M55" s="7">
        <f>Valores_correntes!M55/AUX_PIB!$B55</f>
        <v>305.82990272805768</v>
      </c>
      <c r="N55" s="7">
        <f>Valores_correntes!N55/AUX_PIB!$B55</f>
        <v>135.92238185922182</v>
      </c>
      <c r="O55" s="7">
        <f>Valores_correntes!O55/AUX_PIB!$B55</f>
        <v>1.1106491182038545</v>
      </c>
      <c r="P55" s="7">
        <f>Valores_correntes!P55/AUX_PIB!$B55</f>
        <v>21.928023256125712</v>
      </c>
      <c r="Q55" s="7">
        <f>Valores_correntes!Q55/AUX_PIB!$B55</f>
        <v>17.047627156311133</v>
      </c>
      <c r="R55" s="7">
        <f>Valores_correntes!R55/AUX_PIB!$B55</f>
        <v>93.428335737828519</v>
      </c>
      <c r="S55" s="7">
        <f>Valores_correntes!S55/AUX_PIB!$B55</f>
        <v>269.43701712769104</v>
      </c>
      <c r="T55" s="7">
        <f>Valores_correntes!T55/AUX_PIB!$B55</f>
        <v>365.62776466659039</v>
      </c>
      <c r="U55" s="7">
        <f>Valores_correntes!U55/AUX_PIB!$B55</f>
        <v>297.78328418890811</v>
      </c>
      <c r="V55" s="7">
        <f>Valores_correntes!V55/AUX_PIB!$B55</f>
        <v>151.09198039748486</v>
      </c>
      <c r="W55" s="7">
        <f>Valores_correntes!W55/AUX_PIB!$B55</f>
        <v>50.605104414199054</v>
      </c>
      <c r="X55" s="7">
        <f>Valores_correntes!X55/AUX_PIB!$B55</f>
        <v>212.49968673729487</v>
      </c>
      <c r="Y55" s="7">
        <f>Valores_correntes!Y55/AUX_PIB!$B55</f>
        <v>1077.6078204044773</v>
      </c>
      <c r="AF55" s="8"/>
    </row>
    <row r="56" spans="1:32">
      <c r="A56" s="4" t="s">
        <v>44</v>
      </c>
      <c r="B56" s="7">
        <f>Valores_correntes!B56/AUX_PIB!$B56</f>
        <v>78.499400989466267</v>
      </c>
      <c r="C56" s="7">
        <f>Valores_correntes!C56/AUX_PIB!$B56</f>
        <v>298.71732694609648</v>
      </c>
      <c r="D56" s="7">
        <f>Valores_correntes!D56/AUX_PIB!$B56</f>
        <v>52.346533736963032</v>
      </c>
      <c r="E56" s="7">
        <f>Valores_correntes!E56/AUX_PIB!$B56</f>
        <v>6.4894631273774106</v>
      </c>
      <c r="F56" s="7">
        <f>Valores_correntes!F56/AUX_PIB!$B56</f>
        <v>41.054923911305245</v>
      </c>
      <c r="G56" s="7">
        <f>Valores_correntes!G56/AUX_PIB!$B56</f>
        <v>477.10764871120853</v>
      </c>
      <c r="H56" s="7">
        <f>Valores_correntes!H56/AUX_PIB!$B56</f>
        <v>129.98095038447437</v>
      </c>
      <c r="I56" s="7">
        <f>Valores_correntes!I56/AUX_PIB!$B56</f>
        <v>0.73996866434978459</v>
      </c>
      <c r="J56" s="7">
        <f>Valores_correntes!J56/AUX_PIB!$B56</f>
        <v>70.803482787397314</v>
      </c>
      <c r="K56" s="7">
        <f>Valores_correntes!K56/AUX_PIB!$B56</f>
        <v>6.8551620183878548</v>
      </c>
      <c r="L56" s="7">
        <f>Valores_correntes!L56/AUX_PIB!$B56</f>
        <v>46.604829631927679</v>
      </c>
      <c r="M56" s="7">
        <f>Valores_correntes!M56/AUX_PIB!$B56</f>
        <v>254.98439348653702</v>
      </c>
      <c r="N56" s="7">
        <f>Valores_correntes!N56/AUX_PIB!$B56</f>
        <v>112.01161860366831</v>
      </c>
      <c r="O56" s="7">
        <f>Valores_correntes!O56/AUX_PIB!$B56</f>
        <v>0.83394268556932527</v>
      </c>
      <c r="P56" s="7">
        <f>Valores_correntes!P56/AUX_PIB!$B56</f>
        <v>19.118159135063593</v>
      </c>
      <c r="Q56" s="7">
        <f>Valores_correntes!Q56/AUX_PIB!$B56</f>
        <v>13.739210627944562</v>
      </c>
      <c r="R56" s="7">
        <f>Valores_correntes!R56/AUX_PIB!$B56</f>
        <v>79.138836551827069</v>
      </c>
      <c r="S56" s="7">
        <f>Valores_correntes!S56/AUX_PIB!$B56</f>
        <v>224.84176760407288</v>
      </c>
      <c r="T56" s="7">
        <f>Valores_correntes!T56/AUX_PIB!$B56</f>
        <v>320.4919699776089</v>
      </c>
      <c r="U56" s="7">
        <f>Valores_correntes!U56/AUX_PIB!$B56</f>
        <v>300.29123829601565</v>
      </c>
      <c r="V56" s="7">
        <f>Valores_correntes!V56/AUX_PIB!$B56</f>
        <v>142.26817565942392</v>
      </c>
      <c r="W56" s="7">
        <f>Valores_correntes!W56/AUX_PIB!$B56</f>
        <v>27.083835773709826</v>
      </c>
      <c r="X56" s="7">
        <f>Valores_correntes!X56/AUX_PIB!$B56</f>
        <v>166.79859009506001</v>
      </c>
      <c r="Y56" s="7">
        <f>Valores_correntes!Y56/AUX_PIB!$B56</f>
        <v>956.93380980181826</v>
      </c>
      <c r="AF56" s="8"/>
    </row>
    <row r="57" spans="1:32">
      <c r="A57" s="4" t="s">
        <v>45</v>
      </c>
      <c r="B57" s="7">
        <f>Valores_correntes!B57/AUX_PIB!$B57</f>
        <v>75.680789731634064</v>
      </c>
      <c r="C57" s="7">
        <f>Valores_correntes!C57/AUX_PIB!$B57</f>
        <v>287.18639541035435</v>
      </c>
      <c r="D57" s="7">
        <f>Valores_correntes!D57/AUX_PIB!$B57</f>
        <v>56.197801213057048</v>
      </c>
      <c r="E57" s="7">
        <f>Valores_correntes!E57/AUX_PIB!$B57</f>
        <v>7.3765706852056967</v>
      </c>
      <c r="F57" s="7">
        <f>Valores_correntes!F57/AUX_PIB!$B57</f>
        <v>41.867423774203601</v>
      </c>
      <c r="G57" s="7">
        <f>Valores_correntes!G57/AUX_PIB!$B57</f>
        <v>468.3089808144548</v>
      </c>
      <c r="H57" s="7">
        <f>Valores_correntes!H57/AUX_PIB!$B57</f>
        <v>128.41388125241025</v>
      </c>
      <c r="I57" s="7">
        <f>Valores_correntes!I57/AUX_PIB!$B57</f>
        <v>0.79898874810527565</v>
      </c>
      <c r="J57" s="7">
        <f>Valores_correntes!J57/AUX_PIB!$B57</f>
        <v>68.522028256930199</v>
      </c>
      <c r="K57" s="7">
        <f>Valores_correntes!K57/AUX_PIB!$B57</f>
        <v>9.6105019956898818</v>
      </c>
      <c r="L57" s="7">
        <f>Valores_correntes!L57/AUX_PIB!$B57</f>
        <v>60.270142911665069</v>
      </c>
      <c r="M57" s="7">
        <f>Valores_correntes!M57/AUX_PIB!$B57</f>
        <v>267.61554316480067</v>
      </c>
      <c r="N57" s="7">
        <f>Valores_correntes!N57/AUX_PIB!$B57</f>
        <v>117.86189637061888</v>
      </c>
      <c r="O57" s="7">
        <f>Valores_correntes!O57/AUX_PIB!$B57</f>
        <v>0.99927984243761325</v>
      </c>
      <c r="P57" s="7">
        <f>Valores_correntes!P57/AUX_PIB!$B57</f>
        <v>20.097943836400333</v>
      </c>
      <c r="Q57" s="7">
        <f>Valores_correntes!Q57/AUX_PIB!$B57</f>
        <v>12.712532642788712</v>
      </c>
      <c r="R57" s="7">
        <f>Valores_correntes!R57/AUX_PIB!$B57</f>
        <v>97.203172195003901</v>
      </c>
      <c r="S57" s="7">
        <f>Valores_correntes!S57/AUX_PIB!$B57</f>
        <v>248.87482488724939</v>
      </c>
      <c r="T57" s="7">
        <f>Valores_correntes!T57/AUX_PIB!$B57</f>
        <v>321.95656735466321</v>
      </c>
      <c r="U57" s="7">
        <f>Valores_correntes!U57/AUX_PIB!$B57</f>
        <v>288.98466400089728</v>
      </c>
      <c r="V57" s="7">
        <f>Valores_correntes!V57/AUX_PIB!$B57</f>
        <v>144.81777330638758</v>
      </c>
      <c r="W57" s="7">
        <f>Valores_correntes!W57/AUX_PIB!$B57</f>
        <v>29.699605323684295</v>
      </c>
      <c r="X57" s="7">
        <f>Valores_correntes!X57/AUX_PIB!$B57</f>
        <v>199.34073888087258</v>
      </c>
      <c r="Y57" s="7">
        <f>Valores_correntes!Y57/AUX_PIB!$B57</f>
        <v>984.79934886650506</v>
      </c>
      <c r="AF57" s="8"/>
    </row>
    <row r="58" spans="1:32">
      <c r="A58" s="4" t="s">
        <v>46</v>
      </c>
      <c r="B58" s="7">
        <f>Valores_correntes!B58/AUX_PIB!$B58</f>
        <v>69.855828596177446</v>
      </c>
      <c r="C58" s="7">
        <f>Valores_correntes!C58/AUX_PIB!$B58</f>
        <v>315.60644910292973</v>
      </c>
      <c r="D58" s="7">
        <f>Valores_correntes!D58/AUX_PIB!$B58</f>
        <v>49.230255993581018</v>
      </c>
      <c r="E58" s="7">
        <f>Valores_correntes!E58/AUX_PIB!$B58</f>
        <v>8.8958422406343196</v>
      </c>
      <c r="F58" s="7">
        <f>Valores_correntes!F58/AUX_PIB!$B58</f>
        <v>39.637836911821175</v>
      </c>
      <c r="G58" s="7">
        <f>Valores_correntes!G58/AUX_PIB!$B58</f>
        <v>483.22621284514366</v>
      </c>
      <c r="H58" s="7">
        <f>Valores_correntes!H58/AUX_PIB!$B58</f>
        <v>127.44025705094748</v>
      </c>
      <c r="I58" s="7">
        <f>Valores_correntes!I58/AUX_PIB!$B58</f>
        <v>0.8675671336263453</v>
      </c>
      <c r="J58" s="7">
        <f>Valores_correntes!J58/AUX_PIB!$B58</f>
        <v>68.811054006994681</v>
      </c>
      <c r="K58" s="7">
        <f>Valores_correntes!K58/AUX_PIB!$B58</f>
        <v>10.529441866244756</v>
      </c>
      <c r="L58" s="7">
        <f>Valores_correntes!L58/AUX_PIB!$B58</f>
        <v>61.718945186724305</v>
      </c>
      <c r="M58" s="7">
        <f>Valores_correntes!M58/AUX_PIB!$B58</f>
        <v>269.36726524453752</v>
      </c>
      <c r="N58" s="7">
        <f>Valores_correntes!N58/AUX_PIB!$B58</f>
        <v>116.25338672915548</v>
      </c>
      <c r="O58" s="7">
        <f>Valores_correntes!O58/AUX_PIB!$B58</f>
        <v>0.98122799758248647</v>
      </c>
      <c r="P58" s="7">
        <f>Valores_correntes!P58/AUX_PIB!$B58</f>
        <v>19.832423507850528</v>
      </c>
      <c r="Q58" s="7">
        <f>Valores_correntes!Q58/AUX_PIB!$B58</f>
        <v>15.168214068151828</v>
      </c>
      <c r="R58" s="7">
        <f>Valores_correntes!R58/AUX_PIB!$B58</f>
        <v>95.175807386087556</v>
      </c>
      <c r="S58" s="7">
        <f>Valores_correntes!S58/AUX_PIB!$B58</f>
        <v>247.41105968882786</v>
      </c>
      <c r="T58" s="7">
        <f>Valores_correntes!T58/AUX_PIB!$B58</f>
        <v>313.54947237628039</v>
      </c>
      <c r="U58" s="7">
        <f>Valores_correntes!U58/AUX_PIB!$B58</f>
        <v>317.45524423413855</v>
      </c>
      <c r="V58" s="7">
        <f>Valores_correntes!V58/AUX_PIB!$B58</f>
        <v>137.87373350842623</v>
      </c>
      <c r="W58" s="7">
        <f>Valores_correntes!W58/AUX_PIB!$B58</f>
        <v>34.593498175030902</v>
      </c>
      <c r="X58" s="7">
        <f>Valores_correntes!X58/AUX_PIB!$B58</f>
        <v>196.53258948463304</v>
      </c>
      <c r="Y58" s="7">
        <f>Valores_correntes!Y58/AUX_PIB!$B58</f>
        <v>1000.0045377785091</v>
      </c>
      <c r="AF58" s="8"/>
    </row>
    <row r="59" spans="1:32">
      <c r="A59" s="4" t="s">
        <v>47</v>
      </c>
      <c r="B59" s="7">
        <f>Valores_correntes!B59/AUX_PIB!$B59</f>
        <v>84.833811876680301</v>
      </c>
      <c r="C59" s="7">
        <f>Valores_correntes!C59/AUX_PIB!$B59</f>
        <v>307.03755808232268</v>
      </c>
      <c r="D59" s="7">
        <f>Valores_correntes!D59/AUX_PIB!$B59</f>
        <v>56.515990859846823</v>
      </c>
      <c r="E59" s="7">
        <f>Valores_correntes!E59/AUX_PIB!$B59</f>
        <v>14.298057129271548</v>
      </c>
      <c r="F59" s="7">
        <f>Valores_correntes!F59/AUX_PIB!$B59</f>
        <v>94.992314102954509</v>
      </c>
      <c r="G59" s="7">
        <f>Valores_correntes!G59/AUX_PIB!$B59</f>
        <v>557.67773205107585</v>
      </c>
      <c r="H59" s="7">
        <f>Valores_correntes!H59/AUX_PIB!$B59</f>
        <v>145.18545169960424</v>
      </c>
      <c r="I59" s="7">
        <f>Valores_correntes!I59/AUX_PIB!$B59</f>
        <v>0.98074298119132797</v>
      </c>
      <c r="J59" s="7">
        <f>Valores_correntes!J59/AUX_PIB!$B59</f>
        <v>78.466996773925743</v>
      </c>
      <c r="K59" s="7">
        <f>Valores_correntes!K59/AUX_PIB!$B59</f>
        <v>13.153117057225289</v>
      </c>
      <c r="L59" s="7">
        <f>Valores_correntes!L59/AUX_PIB!$B59</f>
        <v>67.372428697697927</v>
      </c>
      <c r="M59" s="7">
        <f>Valores_correntes!M59/AUX_PIB!$B59</f>
        <v>305.15873720964447</v>
      </c>
      <c r="N59" s="7">
        <f>Valores_correntes!N59/AUX_PIB!$B59</f>
        <v>137.35320140094245</v>
      </c>
      <c r="O59" s="7">
        <f>Valores_correntes!O59/AUX_PIB!$B59</f>
        <v>1.0370016069942751</v>
      </c>
      <c r="P59" s="7">
        <f>Valores_correntes!P59/AUX_PIB!$B59</f>
        <v>23.432281032477533</v>
      </c>
      <c r="Q59" s="7">
        <f>Valores_correntes!Q59/AUX_PIB!$B59</f>
        <v>20.664211752209876</v>
      </c>
      <c r="R59" s="7">
        <f>Valores_correntes!R59/AUX_PIB!$B59</f>
        <v>100.05987938508036</v>
      </c>
      <c r="S59" s="7">
        <f>Valores_correntes!S59/AUX_PIB!$B59</f>
        <v>282.54657517770448</v>
      </c>
      <c r="T59" s="7">
        <f>Valores_correntes!T59/AUX_PIB!$B59</f>
        <v>367.37246497722697</v>
      </c>
      <c r="U59" s="7">
        <f>Valores_correntes!U59/AUX_PIB!$B59</f>
        <v>309.05530267050824</v>
      </c>
      <c r="V59" s="7">
        <f>Valores_correntes!V59/AUX_PIB!$B59</f>
        <v>158.41526866625009</v>
      </c>
      <c r="W59" s="7">
        <f>Valores_correntes!W59/AUX_PIB!$B59</f>
        <v>48.115385938706716</v>
      </c>
      <c r="X59" s="7">
        <f>Valores_correntes!X59/AUX_PIB!$B59</f>
        <v>262.4246221857328</v>
      </c>
      <c r="Y59" s="7">
        <f>Valores_correntes!Y59/AUX_PIB!$B59</f>
        <v>1145.3830444384246</v>
      </c>
      <c r="AF59" s="8"/>
    </row>
    <row r="60" spans="1:32">
      <c r="A60" s="4" t="s">
        <v>48</v>
      </c>
      <c r="B60" s="7">
        <f>Valores_correntes!B60/AUX_PIB!$B60</f>
        <v>70.541677301806175</v>
      </c>
      <c r="C60" s="7">
        <f>Valores_correntes!C60/AUX_PIB!$B60</f>
        <v>291.73854116440339</v>
      </c>
      <c r="D60" s="7">
        <f>Valores_correntes!D60/AUX_PIB!$B60</f>
        <v>49.008249327329203</v>
      </c>
      <c r="E60" s="7">
        <f>Valores_correntes!E60/AUX_PIB!$B60</f>
        <v>5.6139846308799166</v>
      </c>
      <c r="F60" s="7">
        <f>Valores_correntes!F60/AUX_PIB!$B60</f>
        <v>35.062063075530205</v>
      </c>
      <c r="G60" s="7">
        <f>Valores_correntes!G60/AUX_PIB!$B60</f>
        <v>451.96451549994885</v>
      </c>
      <c r="H60" s="7">
        <f>Valores_correntes!H60/AUX_PIB!$B60</f>
        <v>115.55672474802061</v>
      </c>
      <c r="I60" s="7">
        <f>Valores_correntes!I60/AUX_PIB!$B60</f>
        <v>0.73486575807724075</v>
      </c>
      <c r="J60" s="7">
        <f>Valores_correntes!J60/AUX_PIB!$B60</f>
        <v>69.773956499643944</v>
      </c>
      <c r="K60" s="7">
        <f>Valores_correntes!K60/AUX_PIB!$B60</f>
        <v>5.8847389257700851</v>
      </c>
      <c r="L60" s="7">
        <f>Valores_correntes!L60/AUX_PIB!$B60</f>
        <v>48.72735724926423</v>
      </c>
      <c r="M60" s="7">
        <f>Valores_correntes!M60/AUX_PIB!$B60</f>
        <v>240.67764318077607</v>
      </c>
      <c r="N60" s="7">
        <f>Valores_correntes!N60/AUX_PIB!$B60</f>
        <v>115.06471624767579</v>
      </c>
      <c r="O60" s="7">
        <f>Valores_correntes!O60/AUX_PIB!$B60</f>
        <v>1.2123084456210322</v>
      </c>
      <c r="P60" s="7">
        <f>Valores_correntes!P60/AUX_PIB!$B60</f>
        <v>19.76342370702471</v>
      </c>
      <c r="Q60" s="7">
        <f>Valores_correntes!Q60/AUX_PIB!$B60</f>
        <v>18.193551971401323</v>
      </c>
      <c r="R60" s="7">
        <f>Valores_correntes!R60/AUX_PIB!$B60</f>
        <v>80.466742146472257</v>
      </c>
      <c r="S60" s="7">
        <f>Valores_correntes!S60/AUX_PIB!$B60</f>
        <v>234.70074251819511</v>
      </c>
      <c r="T60" s="7">
        <f>Valores_correntes!T60/AUX_PIB!$B60</f>
        <v>301.16311829750254</v>
      </c>
      <c r="U60" s="7">
        <f>Valores_correntes!U60/AUX_PIB!$B60</f>
        <v>293.68571536810163</v>
      </c>
      <c r="V60" s="7">
        <f>Valores_correntes!V60/AUX_PIB!$B60</f>
        <v>138.54562953399787</v>
      </c>
      <c r="W60" s="7">
        <f>Valores_correntes!W60/AUX_PIB!$B60</f>
        <v>29.692275528051326</v>
      </c>
      <c r="X60" s="7">
        <f>Valores_correntes!X60/AUX_PIB!$B60</f>
        <v>164.25616247126669</v>
      </c>
      <c r="Y60" s="7">
        <f>Valores_correntes!Y60/AUX_PIB!$B60</f>
        <v>927.34290119892012</v>
      </c>
      <c r="AF60" s="8"/>
    </row>
    <row r="61" spans="1:32">
      <c r="A61" s="4" t="s">
        <v>49</v>
      </c>
      <c r="B61" s="7">
        <f>Valores_correntes!B61/AUX_PIB!$B61</f>
        <v>73.83291035509825</v>
      </c>
      <c r="C61" s="7">
        <f>Valores_correntes!C61/AUX_PIB!$B61</f>
        <v>569.2805885478449</v>
      </c>
      <c r="D61" s="7">
        <f>Valores_correntes!D61/AUX_PIB!$B61</f>
        <v>56.705079008475401</v>
      </c>
      <c r="E61" s="7">
        <f>Valores_correntes!E61/AUX_PIB!$B61</f>
        <v>7.4291371624465814</v>
      </c>
      <c r="F61" s="7">
        <f>Valores_correntes!F61/AUX_PIB!$B61</f>
        <v>38.933472887807831</v>
      </c>
      <c r="G61" s="7">
        <f>Valores_correntes!G61/AUX_PIB!$B61</f>
        <v>746.181187961673</v>
      </c>
      <c r="H61" s="7">
        <f>Valores_correntes!H61/AUX_PIB!$B61</f>
        <v>115.36920264758606</v>
      </c>
      <c r="I61" s="7">
        <f>Valores_correntes!I61/AUX_PIB!$B61</f>
        <v>1.158849638952745</v>
      </c>
      <c r="J61" s="7">
        <f>Valores_correntes!J61/AUX_PIB!$B61</f>
        <v>69.1571172221485</v>
      </c>
      <c r="K61" s="7">
        <f>Valores_correntes!K61/AUX_PIB!$B61</f>
        <v>9.3333229928318335</v>
      </c>
      <c r="L61" s="7">
        <f>Valores_correntes!L61/AUX_PIB!$B61</f>
        <v>53.346574458802408</v>
      </c>
      <c r="M61" s="7">
        <f>Valores_correntes!M61/AUX_PIB!$B61</f>
        <v>248.36506696032157</v>
      </c>
      <c r="N61" s="7">
        <f>Valores_correntes!N61/AUX_PIB!$B61</f>
        <v>113.83396810520387</v>
      </c>
      <c r="O61" s="7">
        <f>Valores_correntes!O61/AUX_PIB!$B61</f>
        <v>1.3122479321110867</v>
      </c>
      <c r="P61" s="7">
        <f>Valores_correntes!P61/AUX_PIB!$B61</f>
        <v>19.54972110125285</v>
      </c>
      <c r="Q61" s="7">
        <f>Valores_correntes!Q61/AUX_PIB!$B61</f>
        <v>17.367011995673245</v>
      </c>
      <c r="R61" s="7">
        <f>Valores_correntes!R61/AUX_PIB!$B61</f>
        <v>89.619422571516907</v>
      </c>
      <c r="S61" s="7">
        <f>Valores_correntes!S61/AUX_PIB!$B61</f>
        <v>241.68237170575799</v>
      </c>
      <c r="T61" s="7">
        <f>Valores_correntes!T61/AUX_PIB!$B61</f>
        <v>303.03608110788821</v>
      </c>
      <c r="U61" s="7">
        <f>Valores_correntes!U61/AUX_PIB!$B61</f>
        <v>571.75168611890876</v>
      </c>
      <c r="V61" s="7">
        <f>Valores_correntes!V61/AUX_PIB!$B61</f>
        <v>145.41191733187674</v>
      </c>
      <c r="W61" s="7">
        <f>Valores_correntes!W61/AUX_PIB!$B61</f>
        <v>34.129472150951663</v>
      </c>
      <c r="X61" s="7">
        <f>Valores_correntes!X61/AUX_PIB!$B61</f>
        <v>181.89946991812718</v>
      </c>
      <c r="Y61" s="7">
        <f>Valores_correntes!Y61/AUX_PIB!$B61</f>
        <v>1236.2286266277526</v>
      </c>
      <c r="AF61" s="8"/>
    </row>
    <row r="62" spans="1:32">
      <c r="A62" s="4" t="s">
        <v>50</v>
      </c>
      <c r="B62" s="7">
        <f>Valores_correntes!B62/AUX_PIB!$B62</f>
        <v>68.884670386805439</v>
      </c>
      <c r="C62" s="7">
        <f>Valores_correntes!C62/AUX_PIB!$B62</f>
        <v>452.20789625647694</v>
      </c>
      <c r="D62" s="7">
        <f>Valores_correntes!D62/AUX_PIB!$B62</f>
        <v>48.021231092610115</v>
      </c>
      <c r="E62" s="7">
        <f>Valores_correntes!E62/AUX_PIB!$B62</f>
        <v>8.9976339545798378</v>
      </c>
      <c r="F62" s="7">
        <f>Valores_correntes!F62/AUX_PIB!$B62</f>
        <v>38.157076068848589</v>
      </c>
      <c r="G62" s="7">
        <f>Valores_correntes!G62/AUX_PIB!$B62</f>
        <v>616.26850775932087</v>
      </c>
      <c r="H62" s="7">
        <f>Valores_correntes!H62/AUX_PIB!$B62</f>
        <v>118.94623217383254</v>
      </c>
      <c r="I62" s="7">
        <f>Valores_correntes!I62/AUX_PIB!$B62</f>
        <v>1.1437931310363796</v>
      </c>
      <c r="J62" s="7">
        <f>Valores_correntes!J62/AUX_PIB!$B62</f>
        <v>70.450573205068096</v>
      </c>
      <c r="K62" s="7">
        <f>Valores_correntes!K62/AUX_PIB!$B62</f>
        <v>9.1868463866193544</v>
      </c>
      <c r="L62" s="7">
        <f>Valores_correntes!L62/AUX_PIB!$B62</f>
        <v>55.144038147236593</v>
      </c>
      <c r="M62" s="7">
        <f>Valores_correntes!M62/AUX_PIB!$B62</f>
        <v>254.87148304379298</v>
      </c>
      <c r="N62" s="7">
        <f>Valores_correntes!N62/AUX_PIB!$B62</f>
        <v>114.58579736838949</v>
      </c>
      <c r="O62" s="7">
        <f>Valores_correntes!O62/AUX_PIB!$B62</f>
        <v>1.3729844917306087</v>
      </c>
      <c r="P62" s="7">
        <f>Valores_correntes!P62/AUX_PIB!$B62</f>
        <v>19.679865913342709</v>
      </c>
      <c r="Q62" s="7">
        <f>Valores_correntes!Q62/AUX_PIB!$B62</f>
        <v>21.831108165213717</v>
      </c>
      <c r="R62" s="7">
        <f>Valores_correntes!R62/AUX_PIB!$B62</f>
        <v>93.175640068263419</v>
      </c>
      <c r="S62" s="7">
        <f>Valores_correntes!S62/AUX_PIB!$B62</f>
        <v>250.64539600693996</v>
      </c>
      <c r="T62" s="7">
        <f>Valores_correntes!T62/AUX_PIB!$B62</f>
        <v>302.41669992902752</v>
      </c>
      <c r="U62" s="7">
        <f>Valores_correntes!U62/AUX_PIB!$B62</f>
        <v>454.72467387924394</v>
      </c>
      <c r="V62" s="7">
        <f>Valores_correntes!V62/AUX_PIB!$B62</f>
        <v>138.15167021102093</v>
      </c>
      <c r="W62" s="7">
        <f>Valores_correntes!W62/AUX_PIB!$B62</f>
        <v>40.015588506412911</v>
      </c>
      <c r="X62" s="7">
        <f>Valores_correntes!X62/AUX_PIB!$B62</f>
        <v>186.4767542843486</v>
      </c>
      <c r="Y62" s="7">
        <f>Valores_correntes!Y62/AUX_PIB!$B62</f>
        <v>1121.785386810054</v>
      </c>
      <c r="AF62" s="8"/>
    </row>
    <row r="63" spans="1:32">
      <c r="A63" s="4" t="s">
        <v>51</v>
      </c>
      <c r="B63" s="7">
        <f>Valores_correntes!B63/AUX_PIB!$B63</f>
        <v>81.827584081178145</v>
      </c>
      <c r="C63" s="7">
        <f>Valores_correntes!C63/AUX_PIB!$B63</f>
        <v>353.43687806310584</v>
      </c>
      <c r="D63" s="7">
        <f>Valores_correntes!D63/AUX_PIB!$B63</f>
        <v>53.584447471300258</v>
      </c>
      <c r="E63" s="7">
        <f>Valores_correntes!E63/AUX_PIB!$B63</f>
        <v>11.304855905869854</v>
      </c>
      <c r="F63" s="7">
        <f>Valores_correntes!F63/AUX_PIB!$B63</f>
        <v>39.46206967197454</v>
      </c>
      <c r="G63" s="7">
        <f>Valores_correntes!G63/AUX_PIB!$B63</f>
        <v>539.61583519342867</v>
      </c>
      <c r="H63" s="7">
        <f>Valores_correntes!H63/AUX_PIB!$B63</f>
        <v>145.41986467947584</v>
      </c>
      <c r="I63" s="7">
        <f>Valores_correntes!I63/AUX_PIB!$B63</f>
        <v>1.7812902827449815</v>
      </c>
      <c r="J63" s="7">
        <f>Valores_correntes!J63/AUX_PIB!$B63</f>
        <v>87.372967903204852</v>
      </c>
      <c r="K63" s="7">
        <f>Valores_correntes!K63/AUX_PIB!$B63</f>
        <v>17.312934581204598</v>
      </c>
      <c r="L63" s="7">
        <f>Valores_correntes!L63/AUX_PIB!$B63</f>
        <v>72.914396494751372</v>
      </c>
      <c r="M63" s="7">
        <f>Valores_correntes!M63/AUX_PIB!$B63</f>
        <v>324.80145394138168</v>
      </c>
      <c r="N63" s="7">
        <f>Valores_correntes!N63/AUX_PIB!$B63</f>
        <v>141.7835980565772</v>
      </c>
      <c r="O63" s="7">
        <f>Valores_correntes!O63/AUX_PIB!$B63</f>
        <v>1.5456155997063625</v>
      </c>
      <c r="P63" s="7">
        <f>Valores_correntes!P63/AUX_PIB!$B63</f>
        <v>24.351303180544484</v>
      </c>
      <c r="Q63" s="7">
        <f>Valores_correntes!Q63/AUX_PIB!$B63</f>
        <v>28.257072477373416</v>
      </c>
      <c r="R63" s="7">
        <f>Valores_correntes!R63/AUX_PIB!$B63</f>
        <v>104.4113366306312</v>
      </c>
      <c r="S63" s="7">
        <f>Valores_correntes!S63/AUX_PIB!$B63</f>
        <v>300.34892594483267</v>
      </c>
      <c r="T63" s="7">
        <f>Valores_correntes!T63/AUX_PIB!$B63</f>
        <v>369.03104681723113</v>
      </c>
      <c r="U63" s="7">
        <f>Valores_correntes!U63/AUX_PIB!$B63</f>
        <v>356.76378394555724</v>
      </c>
      <c r="V63" s="7">
        <f>Valores_correntes!V63/AUX_PIB!$B63</f>
        <v>165.30871855504958</v>
      </c>
      <c r="W63" s="7">
        <f>Valores_correntes!W63/AUX_PIB!$B63</f>
        <v>56.874862964447871</v>
      </c>
      <c r="X63" s="7">
        <f>Valores_correntes!X63/AUX_PIB!$B63</f>
        <v>216.78780279735707</v>
      </c>
      <c r="Y63" s="7">
        <f>Valores_correntes!Y63/AUX_PIB!$B63</f>
        <v>1164.766215079643</v>
      </c>
      <c r="AF63" s="8"/>
    </row>
    <row r="64" spans="1:32">
      <c r="A64" s="4" t="s">
        <v>52</v>
      </c>
      <c r="B64" s="7">
        <f>Valores_correntes!B64/AUX_PIB!$B64</f>
        <v>63.550170386205281</v>
      </c>
      <c r="C64" s="7">
        <f>Valores_correntes!C64/AUX_PIB!$B64</f>
        <v>273.14989264528197</v>
      </c>
      <c r="D64" s="7">
        <f>Valores_correntes!D64/AUX_PIB!$B64</f>
        <v>43.954245137901125</v>
      </c>
      <c r="E64" s="7">
        <f>Valores_correntes!E64/AUX_PIB!$B64</f>
        <v>4.0127807184515385</v>
      </c>
      <c r="F64" s="7">
        <f>Valores_correntes!F64/AUX_PIB!$B64</f>
        <v>31.842295376073544</v>
      </c>
      <c r="G64" s="7">
        <f>Valores_correntes!G64/AUX_PIB!$B64</f>
        <v>416.50938426391338</v>
      </c>
      <c r="H64" s="7">
        <f>Valores_correntes!H64/AUX_PIB!$B64</f>
        <v>106.33448070113843</v>
      </c>
      <c r="I64" s="7">
        <f>Valores_correntes!I64/AUX_PIB!$B64</f>
        <v>1.4711835731984952</v>
      </c>
      <c r="J64" s="7">
        <f>Valores_correntes!J64/AUX_PIB!$B64</f>
        <v>59.142663400945054</v>
      </c>
      <c r="K64" s="7">
        <f>Valores_correntes!K64/AUX_PIB!$B64</f>
        <v>6.8792468732483423</v>
      </c>
      <c r="L64" s="7">
        <f>Valores_correntes!L64/AUX_PIB!$B64</f>
        <v>48.335948663172495</v>
      </c>
      <c r="M64" s="7">
        <f>Valores_correntes!M64/AUX_PIB!$B64</f>
        <v>222.16352321170282</v>
      </c>
      <c r="N64" s="7">
        <f>Valores_correntes!N64/AUX_PIB!$B64</f>
        <v>103.64088404878483</v>
      </c>
      <c r="O64" s="7">
        <f>Valores_correntes!O64/AUX_PIB!$B64</f>
        <v>1.0460022975845711</v>
      </c>
      <c r="P64" s="7">
        <f>Valores_correntes!P64/AUX_PIB!$B64</f>
        <v>18.113062490620244</v>
      </c>
      <c r="Q64" s="7">
        <f>Valores_correntes!Q64/AUX_PIB!$B64</f>
        <v>14.610329697639029</v>
      </c>
      <c r="R64" s="7">
        <f>Valores_correntes!R64/AUX_PIB!$B64</f>
        <v>70.799426376455401</v>
      </c>
      <c r="S64" s="7">
        <f>Valores_correntes!S64/AUX_PIB!$B64</f>
        <v>208.20970491108406</v>
      </c>
      <c r="T64" s="7">
        <f>Valores_correntes!T64/AUX_PIB!$B64</f>
        <v>273.5255351361285</v>
      </c>
      <c r="U64" s="7">
        <f>Valores_correntes!U64/AUX_PIB!$B64</f>
        <v>275.66707851606503</v>
      </c>
      <c r="V64" s="7">
        <f>Valores_correntes!V64/AUX_PIB!$B64</f>
        <v>121.20997102946643</v>
      </c>
      <c r="W64" s="7">
        <f>Valores_correntes!W64/AUX_PIB!$B64</f>
        <v>25.50235728933891</v>
      </c>
      <c r="X64" s="7">
        <f>Valores_correntes!X64/AUX_PIB!$B64</f>
        <v>150.97767041570143</v>
      </c>
      <c r="Y64" s="7">
        <f>Valores_correntes!Y64/AUX_PIB!$B64</f>
        <v>846.88261238670032</v>
      </c>
      <c r="AF64" s="8"/>
    </row>
    <row r="65" spans="1:32">
      <c r="A65" s="4" t="s">
        <v>53</v>
      </c>
      <c r="B65" s="7">
        <f>Valores_correntes!B65/AUX_PIB!$B65</f>
        <v>69.702060016505484</v>
      </c>
      <c r="C65" s="7">
        <f>Valores_correntes!C65/AUX_PIB!$B65</f>
        <v>384.28402503039496</v>
      </c>
      <c r="D65" s="7">
        <f>Valores_correntes!D65/AUX_PIB!$B65</f>
        <v>53.354939797998313</v>
      </c>
      <c r="E65" s="7">
        <f>Valores_correntes!E65/AUX_PIB!$B65</f>
        <v>6.2277984954306662</v>
      </c>
      <c r="F65" s="7">
        <f>Valores_correntes!F65/AUX_PIB!$B65</f>
        <v>41.85098387498364</v>
      </c>
      <c r="G65" s="7">
        <f>Valores_correntes!G65/AUX_PIB!$B65</f>
        <v>555.41980721531297</v>
      </c>
      <c r="H65" s="7">
        <f>Valores_correntes!H65/AUX_PIB!$B65</f>
        <v>110.59046677037357</v>
      </c>
      <c r="I65" s="7">
        <f>Valores_correntes!I65/AUX_PIB!$B65</f>
        <v>1.9242436935564686</v>
      </c>
      <c r="J65" s="7">
        <f>Valores_correntes!J65/AUX_PIB!$B65</f>
        <v>63.452609492781747</v>
      </c>
      <c r="K65" s="7">
        <f>Valores_correntes!K65/AUX_PIB!$B65</f>
        <v>10.40859561201912</v>
      </c>
      <c r="L65" s="7">
        <f>Valores_correntes!L65/AUX_PIB!$B65</f>
        <v>58.469046103815707</v>
      </c>
      <c r="M65" s="7">
        <f>Valores_correntes!M65/AUX_PIB!$B65</f>
        <v>244.84496167254659</v>
      </c>
      <c r="N65" s="7">
        <f>Valores_correntes!N65/AUX_PIB!$B65</f>
        <v>110.60378962815977</v>
      </c>
      <c r="O65" s="7">
        <f>Valores_correntes!O65/AUX_PIB!$B65</f>
        <v>1.3535414543965751</v>
      </c>
      <c r="P65" s="7">
        <f>Valores_correntes!P65/AUX_PIB!$B65</f>
        <v>19.333392965107862</v>
      </c>
      <c r="Q65" s="7">
        <f>Valores_correntes!Q65/AUX_PIB!$B65</f>
        <v>11.969852643356203</v>
      </c>
      <c r="R65" s="7">
        <f>Valores_correntes!R65/AUX_PIB!$B65</f>
        <v>96.034845946331075</v>
      </c>
      <c r="S65" s="7">
        <f>Valores_correntes!S65/AUX_PIB!$B65</f>
        <v>239.29542263735149</v>
      </c>
      <c r="T65" s="7">
        <f>Valores_correntes!T65/AUX_PIB!$B65</f>
        <v>290.89631641503883</v>
      </c>
      <c r="U65" s="7">
        <f>Valores_correntes!U65/AUX_PIB!$B65</f>
        <v>387.56181017834797</v>
      </c>
      <c r="V65" s="7">
        <f>Valores_correntes!V65/AUX_PIB!$B65</f>
        <v>136.14094225588792</v>
      </c>
      <c r="W65" s="7">
        <f>Valores_correntes!W65/AUX_PIB!$B65</f>
        <v>28.606246750805987</v>
      </c>
      <c r="X65" s="7">
        <f>Valores_correntes!X65/AUX_PIB!$B65</f>
        <v>196.35487592513041</v>
      </c>
      <c r="Y65" s="7">
        <f>Valores_correntes!Y65/AUX_PIB!$B65</f>
        <v>1039.5601915252112</v>
      </c>
      <c r="AF65" s="8"/>
    </row>
    <row r="66" spans="1:32">
      <c r="A66" s="4" t="s">
        <v>54</v>
      </c>
      <c r="B66" s="7">
        <f>Valores_correntes!B66/AUX_PIB!$B66</f>
        <v>61.171139328358969</v>
      </c>
      <c r="C66" s="7">
        <f>Valores_correntes!C66/AUX_PIB!$B66</f>
        <v>281.54998150044327</v>
      </c>
      <c r="D66" s="7">
        <f>Valores_correntes!D66/AUX_PIB!$B66</f>
        <v>42.727261078724013</v>
      </c>
      <c r="E66" s="7">
        <f>Valores_correntes!E66/AUX_PIB!$B66</f>
        <v>6.7026622018012043</v>
      </c>
      <c r="F66" s="7">
        <f>Valores_correntes!F66/AUX_PIB!$B66</f>
        <v>40.677229454241591</v>
      </c>
      <c r="G66" s="7">
        <f>Valores_correntes!G66/AUX_PIB!$B66</f>
        <v>432.82827356356904</v>
      </c>
      <c r="H66" s="7">
        <f>Valores_correntes!H66/AUX_PIB!$B66</f>
        <v>110.43044317802894</v>
      </c>
      <c r="I66" s="7">
        <f>Valores_correntes!I66/AUX_PIB!$B66</f>
        <v>2.130320697562043</v>
      </c>
      <c r="J66" s="7">
        <f>Valores_correntes!J66/AUX_PIB!$B66</f>
        <v>62.788529482632192</v>
      </c>
      <c r="K66" s="7">
        <f>Valores_correntes!K66/AUX_PIB!$B66</f>
        <v>13.924015348250242</v>
      </c>
      <c r="L66" s="7">
        <f>Valores_correntes!L66/AUX_PIB!$B66</f>
        <v>63.468999202411183</v>
      </c>
      <c r="M66" s="7">
        <f>Valores_correntes!M66/AUX_PIB!$B66</f>
        <v>252.74230790888458</v>
      </c>
      <c r="N66" s="7">
        <f>Valores_correntes!N66/AUX_PIB!$B66</f>
        <v>106.527476019527</v>
      </c>
      <c r="O66" s="7">
        <f>Valores_correntes!O66/AUX_PIB!$B66</f>
        <v>1.3391222395927487</v>
      </c>
      <c r="P66" s="7">
        <f>Valores_correntes!P66/AUX_PIB!$B66</f>
        <v>18.619579779066672</v>
      </c>
      <c r="Q66" s="7">
        <f>Valores_correntes!Q66/AUX_PIB!$B66</f>
        <v>12.793568830755582</v>
      </c>
      <c r="R66" s="7">
        <f>Valores_correntes!R66/AUX_PIB!$B66</f>
        <v>94.608993540213845</v>
      </c>
      <c r="S66" s="7">
        <f>Valores_correntes!S66/AUX_PIB!$B66</f>
        <v>233.88874040915584</v>
      </c>
      <c r="T66" s="7">
        <f>Valores_correntes!T66/AUX_PIB!$B66</f>
        <v>278.1290585259149</v>
      </c>
      <c r="U66" s="7">
        <f>Valores_correntes!U66/AUX_PIB!$B66</f>
        <v>285.01942443759805</v>
      </c>
      <c r="V66" s="7">
        <f>Valores_correntes!V66/AUX_PIB!$B66</f>
        <v>124.13537034042288</v>
      </c>
      <c r="W66" s="7">
        <f>Valores_correntes!W66/AUX_PIB!$B66</f>
        <v>33.420246380807029</v>
      </c>
      <c r="X66" s="7">
        <f>Valores_correntes!X66/AUX_PIB!$B66</f>
        <v>198.75522219686661</v>
      </c>
      <c r="Y66" s="7">
        <f>Valores_correntes!Y66/AUX_PIB!$B66</f>
        <v>919.45932188160953</v>
      </c>
      <c r="AF66" s="8"/>
    </row>
    <row r="67" spans="1:32">
      <c r="A67" s="4" t="s">
        <v>55</v>
      </c>
      <c r="B67" s="7">
        <f>Valores_correntes!B67/AUX_PIB!$B67</f>
        <v>73.733149558027364</v>
      </c>
      <c r="C67" s="7">
        <f>Valores_correntes!C67/AUX_PIB!$B67</f>
        <v>257.03498151822953</v>
      </c>
      <c r="D67" s="7">
        <f>Valores_correntes!D67/AUX_PIB!$B67</f>
        <v>48.315802178858767</v>
      </c>
      <c r="E67" s="7">
        <f>Valores_correntes!E67/AUX_PIB!$B67</f>
        <v>9.0022224721063111</v>
      </c>
      <c r="F67" s="7">
        <f>Valores_correntes!F67/AUX_PIB!$B67</f>
        <v>50.522436804348182</v>
      </c>
      <c r="G67" s="7">
        <f>Valores_correntes!G67/AUX_PIB!$B67</f>
        <v>438.6085925315702</v>
      </c>
      <c r="H67" s="7">
        <f>Valores_correntes!H67/AUX_PIB!$B67</f>
        <v>142.63359244428958</v>
      </c>
      <c r="I67" s="7">
        <f>Valores_correntes!I67/AUX_PIB!$B67</f>
        <v>3.1827817315535243</v>
      </c>
      <c r="J67" s="7">
        <f>Valores_correntes!J67/AUX_PIB!$B67</f>
        <v>72.115021235726047</v>
      </c>
      <c r="K67" s="7">
        <f>Valores_correntes!K67/AUX_PIB!$B67</f>
        <v>32.06269399426364</v>
      </c>
      <c r="L67" s="7">
        <f>Valores_correntes!L67/AUX_PIB!$B67</f>
        <v>84.916415404305994</v>
      </c>
      <c r="M67" s="7">
        <f>Valores_correntes!M67/AUX_PIB!$B67</f>
        <v>334.91050481013878</v>
      </c>
      <c r="N67" s="7">
        <f>Valores_correntes!N67/AUX_PIB!$B67</f>
        <v>134.5332846816018</v>
      </c>
      <c r="O67" s="7">
        <f>Valores_correntes!O67/AUX_PIB!$B67</f>
        <v>1.5935874184880494</v>
      </c>
      <c r="P67" s="7">
        <f>Valores_correntes!P67/AUX_PIB!$B67</f>
        <v>23.528192433955503</v>
      </c>
      <c r="Q67" s="7">
        <f>Valores_correntes!Q67/AUX_PIB!$B67</f>
        <v>22.24061862984378</v>
      </c>
      <c r="R67" s="7">
        <f>Valores_correntes!R67/AUX_PIB!$B67</f>
        <v>111.70427055810678</v>
      </c>
      <c r="S67" s="7">
        <f>Valores_correntes!S67/AUX_PIB!$B67</f>
        <v>293.59995372199592</v>
      </c>
      <c r="T67" s="7">
        <f>Valores_correntes!T67/AUX_PIB!$B67</f>
        <v>350.90002668391878</v>
      </c>
      <c r="U67" s="7">
        <f>Valores_correntes!U67/AUX_PIB!$B67</f>
        <v>261.81135066827113</v>
      </c>
      <c r="V67" s="7">
        <f>Valores_correntes!V67/AUX_PIB!$B67</f>
        <v>143.9590158485403</v>
      </c>
      <c r="W67" s="7">
        <f>Valores_correntes!W67/AUX_PIB!$B67</f>
        <v>63.305535096213738</v>
      </c>
      <c r="X67" s="7">
        <f>Valores_correntes!X67/AUX_PIB!$B67</f>
        <v>247.14312276676097</v>
      </c>
      <c r="Y67" s="7">
        <f>Valores_correntes!Y67/AUX_PIB!$B67</f>
        <v>1067.119051063705</v>
      </c>
      <c r="AF67" s="8"/>
    </row>
    <row r="68" spans="1:32">
      <c r="A68" s="4" t="s">
        <v>56</v>
      </c>
      <c r="B68" s="7">
        <f>Valores_correntes!B68/AUX_PIB!$B68</f>
        <v>60.985946784292622</v>
      </c>
      <c r="C68" s="7">
        <f>Valores_correntes!C68/AUX_PIB!$B68</f>
        <v>320.36014807842514</v>
      </c>
      <c r="D68" s="7">
        <f>Valores_correntes!D68/AUX_PIB!$B68</f>
        <v>42.275754725205445</v>
      </c>
      <c r="E68" s="7">
        <f>Valores_correntes!E68/AUX_PIB!$B68</f>
        <v>4.5945510887830379</v>
      </c>
      <c r="F68" s="7">
        <f>Valores_correntes!F68/AUX_PIB!$B68</f>
        <v>36.231016379228656</v>
      </c>
      <c r="G68" s="7">
        <f>Valores_correntes!G68/AUX_PIB!$B68</f>
        <v>464.44741705593492</v>
      </c>
      <c r="H68" s="7">
        <f>Valores_correntes!H68/AUX_PIB!$B68</f>
        <v>110.77850535466655</v>
      </c>
      <c r="I68" s="7">
        <f>Valores_correntes!I68/AUX_PIB!$B68</f>
        <v>2.0929007135717144</v>
      </c>
      <c r="J68" s="7">
        <f>Valores_correntes!J68/AUX_PIB!$B68</f>
        <v>63.636362148664389</v>
      </c>
      <c r="K68" s="7">
        <f>Valores_correntes!K68/AUX_PIB!$B68</f>
        <v>16.466081550181261</v>
      </c>
      <c r="L68" s="7">
        <f>Valores_correntes!L68/AUX_PIB!$B68</f>
        <v>55.664446876034269</v>
      </c>
      <c r="M68" s="7">
        <f>Valores_correntes!M68/AUX_PIB!$B68</f>
        <v>248.63829664311817</v>
      </c>
      <c r="N68" s="7">
        <f>Valores_correntes!N68/AUX_PIB!$B68</f>
        <v>109.39102776956138</v>
      </c>
      <c r="O68" s="7">
        <f>Valores_correntes!O68/AUX_PIB!$B68</f>
        <v>1.1921695444934299</v>
      </c>
      <c r="P68" s="7">
        <f>Valores_correntes!P68/AUX_PIB!$B68</f>
        <v>19.148742247425361</v>
      </c>
      <c r="Q68" s="7">
        <f>Valores_correntes!Q68/AUX_PIB!$B68</f>
        <v>16.165044085286496</v>
      </c>
      <c r="R68" s="7">
        <f>Valores_correntes!R68/AUX_PIB!$B68</f>
        <v>93.834205736050691</v>
      </c>
      <c r="S68" s="7">
        <f>Valores_correntes!S68/AUX_PIB!$B68</f>
        <v>239.73118938281738</v>
      </c>
      <c r="T68" s="7">
        <f>Valores_correntes!T68/AUX_PIB!$B68</f>
        <v>281.15547990852053</v>
      </c>
      <c r="U68" s="7">
        <f>Valores_correntes!U68/AUX_PIB!$B68</f>
        <v>323.6452183364903</v>
      </c>
      <c r="V68" s="7">
        <f>Valores_correntes!V68/AUX_PIB!$B68</f>
        <v>125.06085912129519</v>
      </c>
      <c r="W68" s="7">
        <f>Valores_correntes!W68/AUX_PIB!$B68</f>
        <v>37.225676724250796</v>
      </c>
      <c r="X68" s="7">
        <f>Valores_correntes!X68/AUX_PIB!$B68</f>
        <v>185.72966899131364</v>
      </c>
      <c r="Y68" s="7">
        <f>Valores_correntes!Y68/AUX_PIB!$B68</f>
        <v>952.81690308187046</v>
      </c>
      <c r="AF68" s="8"/>
    </row>
    <row r="69" spans="1:32">
      <c r="A69" s="4" t="s">
        <v>57</v>
      </c>
      <c r="B69" s="7">
        <f>Valores_correntes!B69/AUX_PIB!$B69</f>
        <v>60.18954416455783</v>
      </c>
      <c r="C69" s="7">
        <f>Valores_correntes!C69/AUX_PIB!$B69</f>
        <v>344.52112291266087</v>
      </c>
      <c r="D69" s="7">
        <f>Valores_correntes!D69/AUX_PIB!$B69</f>
        <v>45.677970228334871</v>
      </c>
      <c r="E69" s="7">
        <f>Valores_correntes!E69/AUX_PIB!$B69</f>
        <v>6.8296065590049055</v>
      </c>
      <c r="F69" s="7">
        <f>Valores_correntes!F69/AUX_PIB!$B69</f>
        <v>39.628291912311461</v>
      </c>
      <c r="G69" s="7">
        <f>Valores_correntes!G69/AUX_PIB!$B69</f>
        <v>496.84653577686993</v>
      </c>
      <c r="H69" s="7">
        <f>Valores_correntes!H69/AUX_PIB!$B69</f>
        <v>120.85046355233989</v>
      </c>
      <c r="I69" s="7">
        <f>Valores_correntes!I69/AUX_PIB!$B69</f>
        <v>1.8252605377481768</v>
      </c>
      <c r="J69" s="7">
        <f>Valores_correntes!J69/AUX_PIB!$B69</f>
        <v>65.906373792758387</v>
      </c>
      <c r="K69" s="7">
        <f>Valores_correntes!K69/AUX_PIB!$B69</f>
        <v>22.778414970649848</v>
      </c>
      <c r="L69" s="7">
        <f>Valores_correntes!L69/AUX_PIB!$B69</f>
        <v>77.693635512404242</v>
      </c>
      <c r="M69" s="7">
        <f>Valores_correntes!M69/AUX_PIB!$B69</f>
        <v>289.05414836590057</v>
      </c>
      <c r="N69" s="7">
        <f>Valores_correntes!N69/AUX_PIB!$B69</f>
        <v>119.42055179318562</v>
      </c>
      <c r="O69" s="7">
        <f>Valores_correntes!O69/AUX_PIB!$B69</f>
        <v>1.3529092391738113</v>
      </c>
      <c r="P69" s="7">
        <f>Valores_correntes!P69/AUX_PIB!$B69</f>
        <v>20.185057811839297</v>
      </c>
      <c r="Q69" s="7">
        <f>Valores_correntes!Q69/AUX_PIB!$B69</f>
        <v>20.749983890614516</v>
      </c>
      <c r="R69" s="7">
        <f>Valores_correntes!R69/AUX_PIB!$B69</f>
        <v>109.71433756033919</v>
      </c>
      <c r="S69" s="7">
        <f>Valores_correntes!S69/AUX_PIB!$B69</f>
        <v>271.42284029515247</v>
      </c>
      <c r="T69" s="7">
        <f>Valores_correntes!T69/AUX_PIB!$B69</f>
        <v>300.46055951008339</v>
      </c>
      <c r="U69" s="7">
        <f>Valores_correntes!U69/AUX_PIB!$B69</f>
        <v>347.69929268958282</v>
      </c>
      <c r="V69" s="7">
        <f>Valores_correntes!V69/AUX_PIB!$B69</f>
        <v>131.76940183293254</v>
      </c>
      <c r="W69" s="7">
        <f>Valores_correntes!W69/AUX_PIB!$B69</f>
        <v>50.358005420269265</v>
      </c>
      <c r="X69" s="7">
        <f>Valores_correntes!X69/AUX_PIB!$B69</f>
        <v>227.03626498505488</v>
      </c>
      <c r="Y69" s="7">
        <f>Valores_correntes!Y69/AUX_PIB!$B69</f>
        <v>1057.323524437923</v>
      </c>
      <c r="AF69" s="8"/>
    </row>
    <row r="70" spans="1:32">
      <c r="A70" s="4" t="s">
        <v>58</v>
      </c>
      <c r="B70" s="7">
        <f>Valores_correntes!B70/AUX_PIB!$B70</f>
        <v>62.657438208398972</v>
      </c>
      <c r="C70" s="7">
        <f>Valores_correntes!C70/AUX_PIB!$B70</f>
        <v>310.12199758776427</v>
      </c>
      <c r="D70" s="7">
        <f>Valores_correntes!D70/AUX_PIB!$B70</f>
        <v>44.457013136549556</v>
      </c>
      <c r="E70" s="7">
        <f>Valores_correntes!E70/AUX_PIB!$B70</f>
        <v>7.0879413652939913</v>
      </c>
      <c r="F70" s="7">
        <f>Valores_correntes!F70/AUX_PIB!$B70</f>
        <v>43.95184017333311</v>
      </c>
      <c r="G70" s="7">
        <f>Valores_correntes!G70/AUX_PIB!$B70</f>
        <v>468.27623047133989</v>
      </c>
      <c r="H70" s="7">
        <f>Valores_correntes!H70/AUX_PIB!$B70</f>
        <v>125.17798384750998</v>
      </c>
      <c r="I70" s="7">
        <f>Valores_correntes!I70/AUX_PIB!$B70</f>
        <v>2.2353806413107895</v>
      </c>
      <c r="J70" s="7">
        <f>Valores_correntes!J70/AUX_PIB!$B70</f>
        <v>66.235692249826243</v>
      </c>
      <c r="K70" s="7">
        <f>Valores_correntes!K70/AUX_PIB!$B70</f>
        <v>31.065045383755205</v>
      </c>
      <c r="L70" s="7">
        <f>Valores_correntes!L70/AUX_PIB!$B70</f>
        <v>79.829257875033861</v>
      </c>
      <c r="M70" s="7">
        <f>Valores_correntes!M70/AUX_PIB!$B70</f>
        <v>304.54335999743608</v>
      </c>
      <c r="N70" s="7">
        <f>Valores_correntes!N70/AUX_PIB!$B70</f>
        <v>124.39223830874157</v>
      </c>
      <c r="O70" s="7">
        <f>Valores_correntes!O70/AUX_PIB!$B70</f>
        <v>1.4188639503248439</v>
      </c>
      <c r="P70" s="7">
        <f>Valores_correntes!P70/AUX_PIB!$B70</f>
        <v>21.057442095537919</v>
      </c>
      <c r="Q70" s="7">
        <f>Valores_correntes!Q70/AUX_PIB!$B70</f>
        <v>27.838857958672396</v>
      </c>
      <c r="R70" s="7">
        <f>Valores_correntes!R70/AUX_PIB!$B70</f>
        <v>120.39414132372826</v>
      </c>
      <c r="S70" s="7">
        <f>Valores_correntes!S70/AUX_PIB!$B70</f>
        <v>295.10154363700502</v>
      </c>
      <c r="T70" s="7">
        <f>Valores_correntes!T70/AUX_PIB!$B70</f>
        <v>312.22766036465055</v>
      </c>
      <c r="U70" s="7">
        <f>Valores_correntes!U70/AUX_PIB!$B70</f>
        <v>313.77624217939984</v>
      </c>
      <c r="V70" s="7">
        <f>Valores_correntes!V70/AUX_PIB!$B70</f>
        <v>131.75014748191373</v>
      </c>
      <c r="W70" s="7">
        <f>Valores_correntes!W70/AUX_PIB!$B70</f>
        <v>65.991844707721597</v>
      </c>
      <c r="X70" s="7">
        <f>Valores_correntes!X70/AUX_PIB!$B70</f>
        <v>244.17523937209526</v>
      </c>
      <c r="Y70" s="7">
        <f>Valores_correntes!Y70/AUX_PIB!$B70</f>
        <v>1067.921134105781</v>
      </c>
      <c r="AF70" s="8"/>
    </row>
    <row r="71" spans="1:32">
      <c r="A71" s="4" t="s">
        <v>59</v>
      </c>
      <c r="B71" s="7">
        <f>Valores_correntes!B71/AUX_PIB!$B71</f>
        <v>69.096324469873082</v>
      </c>
      <c r="C71" s="7">
        <f>Valores_correntes!C71/AUX_PIB!$B71</f>
        <v>290.48367996944302</v>
      </c>
      <c r="D71" s="7">
        <f>Valores_correntes!D71/AUX_PIB!$B71</f>
        <v>46.100304419171891</v>
      </c>
      <c r="E71" s="7">
        <f>Valores_correntes!E71/AUX_PIB!$B71</f>
        <v>9.2821345920772149</v>
      </c>
      <c r="F71" s="7">
        <f>Valores_correntes!F71/AUX_PIB!$B71</f>
        <v>37.032786287035428</v>
      </c>
      <c r="G71" s="7">
        <f>Valores_correntes!G71/AUX_PIB!$B71</f>
        <v>451.99522973760071</v>
      </c>
      <c r="H71" s="7">
        <f>Valores_correntes!H71/AUX_PIB!$B71</f>
        <v>151.84849861436842</v>
      </c>
      <c r="I71" s="7">
        <f>Valores_correntes!I71/AUX_PIB!$B71</f>
        <v>2.9397053950441827</v>
      </c>
      <c r="J71" s="7">
        <f>Valores_correntes!J71/AUX_PIB!$B71</f>
        <v>74.936926667088883</v>
      </c>
      <c r="K71" s="7">
        <f>Valores_correntes!K71/AUX_PIB!$B71</f>
        <v>37.362820352191889</v>
      </c>
      <c r="L71" s="7">
        <f>Valores_correntes!L71/AUX_PIB!$B71</f>
        <v>87.002570224859326</v>
      </c>
      <c r="M71" s="7">
        <f>Valores_correntes!M71/AUX_PIB!$B71</f>
        <v>354.09052125355265</v>
      </c>
      <c r="N71" s="7">
        <f>Valores_correntes!N71/AUX_PIB!$B71</f>
        <v>142.65491465019329</v>
      </c>
      <c r="O71" s="7">
        <f>Valores_correntes!O71/AUX_PIB!$B71</f>
        <v>1.4596888877443368</v>
      </c>
      <c r="P71" s="7">
        <f>Valores_correntes!P71/AUX_PIB!$B71</f>
        <v>23.856364640621692</v>
      </c>
      <c r="Q71" s="7">
        <f>Valores_correntes!Q71/AUX_PIB!$B71</f>
        <v>31.970621394116741</v>
      </c>
      <c r="R71" s="7">
        <f>Valores_correntes!R71/AUX_PIB!$B71</f>
        <v>122.46203257545706</v>
      </c>
      <c r="S71" s="7">
        <f>Valores_correntes!S71/AUX_PIB!$B71</f>
        <v>322.40362214813308</v>
      </c>
      <c r="T71" s="7">
        <f>Valores_correntes!T71/AUX_PIB!$B71</f>
        <v>363.59973773443477</v>
      </c>
      <c r="U71" s="7">
        <f>Valores_correntes!U71/AUX_PIB!$B71</f>
        <v>294.88307425223161</v>
      </c>
      <c r="V71" s="7">
        <f>Valores_correntes!V71/AUX_PIB!$B71</f>
        <v>144.89359572688247</v>
      </c>
      <c r="W71" s="7">
        <f>Valores_correntes!W71/AUX_PIB!$B71</f>
        <v>78.615576338385836</v>
      </c>
      <c r="X71" s="7">
        <f>Valores_correntes!X71/AUX_PIB!$B71</f>
        <v>246.49738908735182</v>
      </c>
      <c r="Y71" s="7">
        <f>Valores_correntes!Y71/AUX_PIB!$B71</f>
        <v>1128.4893731392867</v>
      </c>
      <c r="AF71" s="8"/>
    </row>
    <row r="72" spans="1:32">
      <c r="A72" s="4" t="s">
        <v>60</v>
      </c>
      <c r="B72" s="7">
        <f>Valores_correntes!B72/AUX_PIB!$B72</f>
        <v>59.22806889420611</v>
      </c>
      <c r="C72" s="7">
        <f>Valores_correntes!C72/AUX_PIB!$B72</f>
        <v>323.93667547238817</v>
      </c>
      <c r="D72" s="7">
        <f>Valores_correntes!D72/AUX_PIB!$B72</f>
        <v>41.07202115310966</v>
      </c>
      <c r="E72" s="7">
        <f>Valores_correntes!E72/AUX_PIB!$B72</f>
        <v>5.1554706019550851</v>
      </c>
      <c r="F72" s="7">
        <f>Valores_correntes!F72/AUX_PIB!$B72</f>
        <v>38.925733506663292</v>
      </c>
      <c r="G72" s="7">
        <f>Valores_correntes!G72/AUX_PIB!$B72</f>
        <v>468.31796962832232</v>
      </c>
      <c r="H72" s="7">
        <f>Valores_correntes!H72/AUX_PIB!$B72</f>
        <v>123.25570353465885</v>
      </c>
      <c r="I72" s="7">
        <f>Valores_correntes!I72/AUX_PIB!$B72</f>
        <v>2.3731799127205555</v>
      </c>
      <c r="J72" s="7">
        <f>Valores_correntes!J72/AUX_PIB!$B72</f>
        <v>70.663862174236399</v>
      </c>
      <c r="K72" s="7">
        <f>Valores_correntes!K72/AUX_PIB!$B72</f>
        <v>16.004226226493255</v>
      </c>
      <c r="L72" s="7">
        <f>Valores_correntes!L72/AUX_PIB!$B72</f>
        <v>64.18154254218345</v>
      </c>
      <c r="M72" s="7">
        <f>Valores_correntes!M72/AUX_PIB!$B72</f>
        <v>276.4785143902925</v>
      </c>
      <c r="N72" s="7">
        <f>Valores_correntes!N72/AUX_PIB!$B72</f>
        <v>121.55866551703291</v>
      </c>
      <c r="O72" s="7">
        <f>Valores_correntes!O72/AUX_PIB!$B72</f>
        <v>1.1113177659401057</v>
      </c>
      <c r="P72" s="7">
        <f>Valores_correntes!P72/AUX_PIB!$B72</f>
        <v>20.552246429117837</v>
      </c>
      <c r="Q72" s="7">
        <f>Valores_correntes!Q72/AUX_PIB!$B72</f>
        <v>22.292432377105762</v>
      </c>
      <c r="R72" s="7">
        <f>Valores_correntes!R72/AUX_PIB!$B72</f>
        <v>108.88030683270409</v>
      </c>
      <c r="S72" s="7">
        <f>Valores_correntes!S72/AUX_PIB!$B72</f>
        <v>274.39496892190073</v>
      </c>
      <c r="T72" s="7">
        <f>Valores_correntes!T72/AUX_PIB!$B72</f>
        <v>304.04243794589786</v>
      </c>
      <c r="U72" s="7">
        <f>Valores_correntes!U72/AUX_PIB!$B72</f>
        <v>327.42117315104883</v>
      </c>
      <c r="V72" s="7">
        <f>Valores_correntes!V72/AUX_PIB!$B72</f>
        <v>132.28812975646389</v>
      </c>
      <c r="W72" s="7">
        <f>Valores_correntes!W72/AUX_PIB!$B72</f>
        <v>43.452129205554101</v>
      </c>
      <c r="X72" s="7">
        <f>Valores_correntes!X72/AUX_PIB!$B72</f>
        <v>211.98758288155085</v>
      </c>
      <c r="Y72" s="7">
        <f>Valores_correntes!Y72/AUX_PIB!$B72</f>
        <v>1019.1914529405155</v>
      </c>
      <c r="AF72" s="8"/>
    </row>
    <row r="73" spans="1:32">
      <c r="A73" s="4" t="s">
        <v>61</v>
      </c>
      <c r="B73" s="7">
        <f>Valores_correntes!B73/AUX_PIB!$B73</f>
        <v>64.006171547266632</v>
      </c>
      <c r="C73" s="7">
        <f>Valores_correntes!C73/AUX_PIB!$B73</f>
        <v>407.46370291692187</v>
      </c>
      <c r="D73" s="7">
        <f>Valores_correntes!D73/AUX_PIB!$B73</f>
        <v>48.311472141655436</v>
      </c>
      <c r="E73" s="7">
        <f>Valores_correntes!E73/AUX_PIB!$B73</f>
        <v>7.6003871625695725</v>
      </c>
      <c r="F73" s="7">
        <f>Valores_correntes!F73/AUX_PIB!$B73</f>
        <v>48.867544690163591</v>
      </c>
      <c r="G73" s="7">
        <f>Valores_correntes!G73/AUX_PIB!$B73</f>
        <v>576.24927845857712</v>
      </c>
      <c r="H73" s="7">
        <f>Valores_correntes!H73/AUX_PIB!$B73</f>
        <v>123.54482190368599</v>
      </c>
      <c r="I73" s="7">
        <f>Valores_correntes!I73/AUX_PIB!$B73</f>
        <v>2.6910557772047312</v>
      </c>
      <c r="J73" s="7">
        <f>Valores_correntes!J73/AUX_PIB!$B73</f>
        <v>69.813993271129448</v>
      </c>
      <c r="K73" s="7">
        <f>Valores_correntes!K73/AUX_PIB!$B73</f>
        <v>19.934772270374534</v>
      </c>
      <c r="L73" s="7">
        <f>Valores_correntes!L73/AUX_PIB!$B73</f>
        <v>72.891464094697341</v>
      </c>
      <c r="M73" s="7">
        <f>Valores_correntes!M73/AUX_PIB!$B73</f>
        <v>288.87610731709202</v>
      </c>
      <c r="N73" s="7">
        <f>Valores_correntes!N73/AUX_PIB!$B73</f>
        <v>130.70835090836667</v>
      </c>
      <c r="O73" s="7">
        <f>Valores_correntes!O73/AUX_PIB!$B73</f>
        <v>1.3129931696103332</v>
      </c>
      <c r="P73" s="7">
        <f>Valores_correntes!P73/AUX_PIB!$B73</f>
        <v>22.00898047812349</v>
      </c>
      <c r="Q73" s="7">
        <f>Valores_correntes!Q73/AUX_PIB!$B73</f>
        <v>27.238187582851456</v>
      </c>
      <c r="R73" s="7">
        <f>Valores_correntes!R73/AUX_PIB!$B73</f>
        <v>123.11941555916212</v>
      </c>
      <c r="S73" s="7">
        <f>Valores_correntes!S73/AUX_PIB!$B73</f>
        <v>304.38792769811408</v>
      </c>
      <c r="T73" s="7">
        <f>Valores_correntes!T73/AUX_PIB!$B73</f>
        <v>318.2593443593193</v>
      </c>
      <c r="U73" s="7">
        <f>Valores_correntes!U73/AUX_PIB!$B73</f>
        <v>411.46775186373696</v>
      </c>
      <c r="V73" s="7">
        <f>Valores_correntes!V73/AUX_PIB!$B73</f>
        <v>140.13444589090838</v>
      </c>
      <c r="W73" s="7">
        <f>Valores_correntes!W73/AUX_PIB!$B73</f>
        <v>54.773347015795565</v>
      </c>
      <c r="X73" s="7">
        <f>Valores_correntes!X73/AUX_PIB!$B73</f>
        <v>244.87842434402305</v>
      </c>
      <c r="Y73" s="7">
        <f>Valores_correntes!Y73/AUX_PIB!$B73</f>
        <v>1169.5133134737832</v>
      </c>
      <c r="AF73" s="8"/>
    </row>
    <row r="74" spans="1:32">
      <c r="A74" s="4" t="s">
        <v>62</v>
      </c>
      <c r="B74" s="7">
        <f>Valores_correntes!B74/AUX_PIB!$B74</f>
        <v>59.320483494114015</v>
      </c>
      <c r="C74" s="7">
        <f>Valores_correntes!C74/AUX_PIB!$B74</f>
        <v>320.16590554573577</v>
      </c>
      <c r="D74" s="7">
        <f>Valores_correntes!D74/AUX_PIB!$B74</f>
        <v>41.650314189995008</v>
      </c>
      <c r="E74" s="7">
        <f>Valores_correntes!E74/AUX_PIB!$B74</f>
        <v>9.0229665822829261</v>
      </c>
      <c r="F74" s="7">
        <f>Valores_correntes!F74/AUX_PIB!$B74</f>
        <v>42.042189892356326</v>
      </c>
      <c r="G74" s="7">
        <f>Valores_correntes!G74/AUX_PIB!$B74</f>
        <v>472.20185970448404</v>
      </c>
      <c r="H74" s="7">
        <f>Valores_correntes!H74/AUX_PIB!$B74</f>
        <v>127.40061949212628</v>
      </c>
      <c r="I74" s="7">
        <f>Valores_correntes!I74/AUX_PIB!$B74</f>
        <v>2.7946140268625745</v>
      </c>
      <c r="J74" s="7">
        <f>Valores_correntes!J74/AUX_PIB!$B74</f>
        <v>70.140039699669757</v>
      </c>
      <c r="K74" s="7">
        <f>Valores_correntes!K74/AUX_PIB!$B74</f>
        <v>23.900927588476272</v>
      </c>
      <c r="L74" s="7">
        <f>Valores_correntes!L74/AUX_PIB!$B74</f>
        <v>75.496642625212999</v>
      </c>
      <c r="M74" s="7">
        <f>Valores_correntes!M74/AUX_PIB!$B74</f>
        <v>299.73284343234786</v>
      </c>
      <c r="N74" s="7">
        <f>Valores_correntes!N74/AUX_PIB!$B74</f>
        <v>132.37462751303974</v>
      </c>
      <c r="O74" s="7">
        <f>Valores_correntes!O74/AUX_PIB!$B74</f>
        <v>1.3718284529272082</v>
      </c>
      <c r="P74" s="7">
        <f>Valores_correntes!P74/AUX_PIB!$B74</f>
        <v>22.406416235922428</v>
      </c>
      <c r="Q74" s="7">
        <f>Valores_correntes!Q74/AUX_PIB!$B74</f>
        <v>32.590407628486631</v>
      </c>
      <c r="R74" s="7">
        <f>Valores_correntes!R74/AUX_PIB!$B74</f>
        <v>124.70084381139907</v>
      </c>
      <c r="S74" s="7">
        <f>Valores_correntes!S74/AUX_PIB!$B74</f>
        <v>313.44412364177509</v>
      </c>
      <c r="T74" s="7">
        <f>Valores_correntes!T74/AUX_PIB!$B74</f>
        <v>319.09573049928002</v>
      </c>
      <c r="U74" s="7">
        <f>Valores_correntes!U74/AUX_PIB!$B74</f>
        <v>324.33234802552556</v>
      </c>
      <c r="V74" s="7">
        <f>Valores_correntes!V74/AUX_PIB!$B74</f>
        <v>134.19677012558719</v>
      </c>
      <c r="W74" s="7">
        <f>Valores_correntes!W74/AUX_PIB!$B74</f>
        <v>65.514301799245828</v>
      </c>
      <c r="X74" s="7">
        <f>Valores_correntes!X74/AUX_PIB!$B74</f>
        <v>242.23967632896839</v>
      </c>
      <c r="Y74" s="7">
        <f>Valores_correntes!Y74/AUX_PIB!$B74</f>
        <v>1085.3788267786072</v>
      </c>
      <c r="AF74" s="8"/>
    </row>
    <row r="75" spans="1:32">
      <c r="A75" s="4" t="s">
        <v>63</v>
      </c>
      <c r="B75" s="7">
        <f>Valores_correntes!B75/AUX_PIB!$B75</f>
        <v>78.521574103381795</v>
      </c>
      <c r="C75" s="7">
        <f>Valores_correntes!C75/AUX_PIB!$B75</f>
        <v>337.98504936920096</v>
      </c>
      <c r="D75" s="7">
        <f>Valores_correntes!D75/AUX_PIB!$B75</f>
        <v>52.791677277772742</v>
      </c>
      <c r="E75" s="7">
        <f>Valores_correntes!E75/AUX_PIB!$B75</f>
        <v>11.761769775854436</v>
      </c>
      <c r="F75" s="7">
        <f>Valores_correntes!F75/AUX_PIB!$B75</f>
        <v>95.703950574225956</v>
      </c>
      <c r="G75" s="7">
        <f>Valores_correntes!G75/AUX_PIB!$B75</f>
        <v>576.76402110043591</v>
      </c>
      <c r="H75" s="7">
        <f>Valores_correntes!H75/AUX_PIB!$B75</f>
        <v>151.56553472052582</v>
      </c>
      <c r="I75" s="7">
        <f>Valores_correntes!I75/AUX_PIB!$B75</f>
        <v>3.1592718081647617</v>
      </c>
      <c r="J75" s="7">
        <f>Valores_correntes!J75/AUX_PIB!$B75</f>
        <v>78.391068624066875</v>
      </c>
      <c r="K75" s="7">
        <f>Valores_correntes!K75/AUX_PIB!$B75</f>
        <v>27.321347857762568</v>
      </c>
      <c r="L75" s="7">
        <f>Valores_correntes!L75/AUX_PIB!$B75</f>
        <v>93.119349227462592</v>
      </c>
      <c r="M75" s="7">
        <f>Valores_correntes!M75/AUX_PIB!$B75</f>
        <v>353.55657223798266</v>
      </c>
      <c r="N75" s="7">
        <f>Valores_correntes!N75/AUX_PIB!$B75</f>
        <v>151.06897044333417</v>
      </c>
      <c r="O75" s="7">
        <f>Valores_correntes!O75/AUX_PIB!$B75</f>
        <v>1.6293044377176651</v>
      </c>
      <c r="P75" s="7">
        <f>Valores_correntes!P75/AUX_PIB!$B75</f>
        <v>25.420881092920148</v>
      </c>
      <c r="Q75" s="7">
        <f>Valores_correntes!Q75/AUX_PIB!$B75</f>
        <v>36.523410914363318</v>
      </c>
      <c r="R75" s="7">
        <f>Valores_correntes!R75/AUX_PIB!$B75</f>
        <v>133.83393092612241</v>
      </c>
      <c r="S75" s="7">
        <f>Valores_correntes!S75/AUX_PIB!$B75</f>
        <v>348.47649781445767</v>
      </c>
      <c r="T75" s="7">
        <f>Valores_correntes!T75/AUX_PIB!$B75</f>
        <v>381.15607926724175</v>
      </c>
      <c r="U75" s="7">
        <f>Valores_correntes!U75/AUX_PIB!$B75</f>
        <v>342.7736256150834</v>
      </c>
      <c r="V75" s="7">
        <f>Valores_correntes!V75/AUX_PIB!$B75</f>
        <v>156.60362699475976</v>
      </c>
      <c r="W75" s="7">
        <f>Valores_correntes!W75/AUX_PIB!$B75</f>
        <v>75.606528547980332</v>
      </c>
      <c r="X75" s="7">
        <f>Valores_correntes!X75/AUX_PIB!$B75</f>
        <v>322.65723072781094</v>
      </c>
      <c r="Y75" s="7">
        <f>Valores_correntes!Y75/AUX_PIB!$B75</f>
        <v>1278.7970911528762</v>
      </c>
      <c r="AF75" s="8"/>
    </row>
    <row r="76" spans="1:32">
      <c r="A76" s="4" t="s">
        <v>64</v>
      </c>
      <c r="B76" s="7">
        <f>Valores_correntes!B76/AUX_PIB!$B76</f>
        <v>62.843930447066008</v>
      </c>
      <c r="C76" s="7">
        <f>Valores_correntes!C76/AUX_PIB!$B76</f>
        <v>347.42919711745628</v>
      </c>
      <c r="D76" s="7">
        <f>Valores_correntes!D76/AUX_PIB!$B76</f>
        <v>41.94219239245399</v>
      </c>
      <c r="E76" s="7">
        <f>Valores_correntes!E76/AUX_PIB!$B76</f>
        <v>6.9321658648173354</v>
      </c>
      <c r="F76" s="7">
        <f>Valores_correntes!F76/AUX_PIB!$B76</f>
        <v>46.548133795067187</v>
      </c>
      <c r="G76" s="7">
        <f>Valores_correntes!G76/AUX_PIB!$B76</f>
        <v>505.69561961686082</v>
      </c>
      <c r="H76" s="7">
        <f>Valores_correntes!H76/AUX_PIB!$B76</f>
        <v>122.50094454009418</v>
      </c>
      <c r="I76" s="7">
        <f>Valores_correntes!I76/AUX_PIB!$B76</f>
        <v>2.048735396185958</v>
      </c>
      <c r="J76" s="7">
        <f>Valores_correntes!J76/AUX_PIB!$B76</f>
        <v>69.297935597366447</v>
      </c>
      <c r="K76" s="7">
        <f>Valores_correntes!K76/AUX_PIB!$B76</f>
        <v>13.593365044863075</v>
      </c>
      <c r="L76" s="7">
        <f>Valores_correntes!L76/AUX_PIB!$B76</f>
        <v>63.395417617115157</v>
      </c>
      <c r="M76" s="7">
        <f>Valores_correntes!M76/AUX_PIB!$B76</f>
        <v>270.83639819562484</v>
      </c>
      <c r="N76" s="7">
        <f>Valores_correntes!N76/AUX_PIB!$B76</f>
        <v>132.36365620797355</v>
      </c>
      <c r="O76" s="7">
        <f>Valores_correntes!O76/AUX_PIB!$B76</f>
        <v>1.5682263956463507</v>
      </c>
      <c r="P76" s="7">
        <f>Valores_correntes!P76/AUX_PIB!$B76</f>
        <v>22.716529017863316</v>
      </c>
      <c r="Q76" s="7">
        <f>Valores_correntes!Q76/AUX_PIB!$B76</f>
        <v>27.487801224121874</v>
      </c>
      <c r="R76" s="7">
        <f>Valores_correntes!R76/AUX_PIB!$B76</f>
        <v>122.85831053553646</v>
      </c>
      <c r="S76" s="7">
        <f>Valores_correntes!S76/AUX_PIB!$B76</f>
        <v>306.99452338114156</v>
      </c>
      <c r="T76" s="7">
        <f>Valores_correntes!T76/AUX_PIB!$B76</f>
        <v>317.70853119513373</v>
      </c>
      <c r="U76" s="7">
        <f>Valores_correntes!U76/AUX_PIB!$B76</f>
        <v>351.04615890928864</v>
      </c>
      <c r="V76" s="7">
        <f>Valores_correntes!V76/AUX_PIB!$B76</f>
        <v>133.95665700768376</v>
      </c>
      <c r="W76" s="7">
        <f>Valores_correntes!W76/AUX_PIB!$B76</f>
        <v>48.01333213380228</v>
      </c>
      <c r="X76" s="7">
        <f>Valores_correntes!X76/AUX_PIB!$B76</f>
        <v>232.80186194771878</v>
      </c>
      <c r="Y76" s="7">
        <f>Valores_correntes!Y76/AUX_PIB!$B76</f>
        <v>1083.5265411936273</v>
      </c>
      <c r="AF76" s="8"/>
    </row>
    <row r="77" spans="1:32">
      <c r="A77" s="4" t="s">
        <v>65</v>
      </c>
      <c r="B77" s="7">
        <f>Valores_correntes!B77/AUX_PIB!$B77</f>
        <v>64.025705408328392</v>
      </c>
      <c r="C77" s="7">
        <f>Valores_correntes!C77/AUX_PIB!$B77</f>
        <v>417.90485414753522</v>
      </c>
      <c r="D77" s="7">
        <f>Valores_correntes!D77/AUX_PIB!$B77</f>
        <v>46.429600251172843</v>
      </c>
      <c r="E77" s="7">
        <f>Valores_correntes!E77/AUX_PIB!$B77</f>
        <v>8.9489440349918059</v>
      </c>
      <c r="F77" s="7">
        <f>Valores_correntes!F77/AUX_PIB!$B77</f>
        <v>43.210672017682811</v>
      </c>
      <c r="G77" s="7">
        <f>Valores_correntes!G77/AUX_PIB!$B77</f>
        <v>580.5197758597111</v>
      </c>
      <c r="H77" s="7">
        <f>Valores_correntes!H77/AUX_PIB!$B77</f>
        <v>133.5014473976602</v>
      </c>
      <c r="I77" s="7">
        <f>Valores_correntes!I77/AUX_PIB!$B77</f>
        <v>2.5456940738720988</v>
      </c>
      <c r="J77" s="7">
        <f>Valores_correntes!J77/AUX_PIB!$B77</f>
        <v>72.926567201443234</v>
      </c>
      <c r="K77" s="7">
        <f>Valores_correntes!K77/AUX_PIB!$B77</f>
        <v>21.081092214584736</v>
      </c>
      <c r="L77" s="7">
        <f>Valores_correntes!L77/AUX_PIB!$B77</f>
        <v>84.048327669769137</v>
      </c>
      <c r="M77" s="7">
        <f>Valores_correntes!M77/AUX_PIB!$B77</f>
        <v>314.1031285573294</v>
      </c>
      <c r="N77" s="7">
        <f>Valores_correntes!N77/AUX_PIB!$B77</f>
        <v>142.16741309927099</v>
      </c>
      <c r="O77" s="7">
        <f>Valores_correntes!O77/AUX_PIB!$B77</f>
        <v>1.84433317443553</v>
      </c>
      <c r="P77" s="7">
        <f>Valores_correntes!P77/AUX_PIB!$B77</f>
        <v>23.936886492874535</v>
      </c>
      <c r="Q77" s="7">
        <f>Valores_correntes!Q77/AUX_PIB!$B77</f>
        <v>36.157783672071439</v>
      </c>
      <c r="R77" s="7">
        <f>Valores_correntes!R77/AUX_PIB!$B77</f>
        <v>144.68731920698448</v>
      </c>
      <c r="S77" s="7">
        <f>Valores_correntes!S77/AUX_PIB!$B77</f>
        <v>348.79373564563701</v>
      </c>
      <c r="T77" s="7">
        <f>Valores_correntes!T77/AUX_PIB!$B77</f>
        <v>339.69456590525954</v>
      </c>
      <c r="U77" s="7">
        <f>Valores_correntes!U77/AUX_PIB!$B77</f>
        <v>422.29488139584288</v>
      </c>
      <c r="V77" s="7">
        <f>Valores_correntes!V77/AUX_PIB!$B77</f>
        <v>143.29305394549061</v>
      </c>
      <c r="W77" s="7">
        <f>Valores_correntes!W77/AUX_PIB!$B77</f>
        <v>66.187819921647986</v>
      </c>
      <c r="X77" s="7">
        <f>Valores_correntes!X77/AUX_PIB!$B77</f>
        <v>271.94631889443644</v>
      </c>
      <c r="Y77" s="7">
        <f>Valores_correntes!Y77/AUX_PIB!$B77</f>
        <v>1243.4166400626775</v>
      </c>
      <c r="AF77" s="8"/>
    </row>
    <row r="78" spans="1:32">
      <c r="A78" s="4" t="s">
        <v>66</v>
      </c>
      <c r="B78" s="7">
        <f>Valores_correntes!B78/AUX_PIB!$B78</f>
        <v>60.048653214884311</v>
      </c>
      <c r="C78" s="7">
        <f>Valores_correntes!C78/AUX_PIB!$B78</f>
        <v>340.63001469450177</v>
      </c>
      <c r="D78" s="7">
        <f>Valores_correntes!D78/AUX_PIB!$B78</f>
        <v>40.669314345184503</v>
      </c>
      <c r="E78" s="7">
        <f>Valores_correntes!E78/AUX_PIB!$B78</f>
        <v>9.6756697871237058</v>
      </c>
      <c r="F78" s="7">
        <f>Valores_correntes!F78/AUX_PIB!$B78</f>
        <v>47.587385684674075</v>
      </c>
      <c r="G78" s="7">
        <f>Valores_correntes!G78/AUX_PIB!$B78</f>
        <v>498.61103772636829</v>
      </c>
      <c r="H78" s="7">
        <f>Valores_correntes!H78/AUX_PIB!$B78</f>
        <v>132.07509585541328</v>
      </c>
      <c r="I78" s="7">
        <f>Valores_correntes!I78/AUX_PIB!$B78</f>
        <v>2.1485850537354985</v>
      </c>
      <c r="J78" s="7">
        <f>Valores_correntes!J78/AUX_PIB!$B78</f>
        <v>72.097397276085019</v>
      </c>
      <c r="K78" s="7">
        <f>Valores_correntes!K78/AUX_PIB!$B78</f>
        <v>25.548039249336949</v>
      </c>
      <c r="L78" s="7">
        <f>Valores_correntes!L78/AUX_PIB!$B78</f>
        <v>86.316557770353526</v>
      </c>
      <c r="M78" s="7">
        <f>Valores_correntes!M78/AUX_PIB!$B78</f>
        <v>318.18567520492428</v>
      </c>
      <c r="N78" s="7">
        <f>Valores_correntes!N78/AUX_PIB!$B78</f>
        <v>140.24824387050654</v>
      </c>
      <c r="O78" s="7">
        <f>Valores_correntes!O78/AUX_PIB!$B78</f>
        <v>1.8416512777722633</v>
      </c>
      <c r="P78" s="7">
        <f>Valores_correntes!P78/AUX_PIB!$B78</f>
        <v>24.134082795552885</v>
      </c>
      <c r="Q78" s="7">
        <f>Valores_correntes!Q78/AUX_PIB!$B78</f>
        <v>42.90591676893402</v>
      </c>
      <c r="R78" s="7">
        <f>Valores_correntes!R78/AUX_PIB!$B78</f>
        <v>148.00891453971445</v>
      </c>
      <c r="S78" s="7">
        <f>Valores_correntes!S78/AUX_PIB!$B78</f>
        <v>357.1388092524802</v>
      </c>
      <c r="T78" s="7">
        <f>Valores_correntes!T78/AUX_PIB!$B78</f>
        <v>332.37199294080415</v>
      </c>
      <c r="U78" s="7">
        <f>Valores_correntes!U78/AUX_PIB!$B78</f>
        <v>344.6202510260095</v>
      </c>
      <c r="V78" s="7">
        <f>Valores_correntes!V78/AUX_PIB!$B78</f>
        <v>136.90079441682241</v>
      </c>
      <c r="W78" s="7">
        <f>Valores_correntes!W78/AUX_PIB!$B78</f>
        <v>78.129625805394681</v>
      </c>
      <c r="X78" s="7">
        <f>Valores_correntes!X78/AUX_PIB!$B78</f>
        <v>281.91285799474207</v>
      </c>
      <c r="Y78" s="7">
        <f>Valores_correntes!Y78/AUX_PIB!$B78</f>
        <v>1173.9355221837729</v>
      </c>
      <c r="AF78" s="8"/>
    </row>
    <row r="79" spans="1:32">
      <c r="A79" s="4" t="s">
        <v>67</v>
      </c>
      <c r="B79" s="7">
        <f>Valores_correntes!B79/AUX_PIB!$B79</f>
        <v>72.467520103385453</v>
      </c>
      <c r="C79" s="7">
        <f>Valores_correntes!C79/AUX_PIB!$B79</f>
        <v>316.71178131091659</v>
      </c>
      <c r="D79" s="7">
        <f>Valores_correntes!D79/AUX_PIB!$B79</f>
        <v>45.032382797173163</v>
      </c>
      <c r="E79" s="7">
        <f>Valores_correntes!E79/AUX_PIB!$B79</f>
        <v>12.113328689445652</v>
      </c>
      <c r="F79" s="7">
        <f>Valores_correntes!F79/AUX_PIB!$B79</f>
        <v>52.598937521866269</v>
      </c>
      <c r="G79" s="7">
        <f>Valores_correntes!G79/AUX_PIB!$B79</f>
        <v>498.92395042278713</v>
      </c>
      <c r="H79" s="7">
        <f>Valores_correntes!H79/AUX_PIB!$B79</f>
        <v>157.69523096091172</v>
      </c>
      <c r="I79" s="7">
        <f>Valores_correntes!I79/AUX_PIB!$B79</f>
        <v>2.5197841869737974</v>
      </c>
      <c r="J79" s="7">
        <f>Valores_correntes!J79/AUX_PIB!$B79</f>
        <v>83.479168617433331</v>
      </c>
      <c r="K79" s="7">
        <f>Valores_correntes!K79/AUX_PIB!$B79</f>
        <v>30.817558676685643</v>
      </c>
      <c r="L79" s="7">
        <f>Valores_correntes!L79/AUX_PIB!$B79</f>
        <v>102.0374828615043</v>
      </c>
      <c r="M79" s="7">
        <f>Valores_correntes!M79/AUX_PIB!$B79</f>
        <v>376.54922530350876</v>
      </c>
      <c r="N79" s="7">
        <f>Valores_correntes!N79/AUX_PIB!$B79</f>
        <v>160.1558709361224</v>
      </c>
      <c r="O79" s="7">
        <f>Valores_correntes!O79/AUX_PIB!$B79</f>
        <v>1.7950898199304508</v>
      </c>
      <c r="P79" s="7">
        <f>Valores_correntes!P79/AUX_PIB!$B79</f>
        <v>26.497584306016808</v>
      </c>
      <c r="Q79" s="7">
        <f>Valores_correntes!Q79/AUX_PIB!$B79</f>
        <v>40.763169706426375</v>
      </c>
      <c r="R79" s="7">
        <f>Valores_correntes!R79/AUX_PIB!$B79</f>
        <v>142.83181036476554</v>
      </c>
      <c r="S79" s="7">
        <f>Valores_correntes!S79/AUX_PIB!$B79</f>
        <v>372.0435251332616</v>
      </c>
      <c r="T79" s="7">
        <f>Valores_correntes!T79/AUX_PIB!$B79</f>
        <v>390.31862200041957</v>
      </c>
      <c r="U79" s="7">
        <f>Valores_correntes!U79/AUX_PIB!$B79</f>
        <v>321.02665531782083</v>
      </c>
      <c r="V79" s="7">
        <f>Valores_correntes!V79/AUX_PIB!$B79</f>
        <v>155.00913572062328</v>
      </c>
      <c r="W79" s="7">
        <f>Valores_correntes!W79/AUX_PIB!$B79</f>
        <v>83.694057072557669</v>
      </c>
      <c r="X79" s="7">
        <f>Valores_correntes!X79/AUX_PIB!$B79</f>
        <v>297.46823074813614</v>
      </c>
      <c r="Y79" s="7">
        <f>Valores_correntes!Y79/AUX_PIB!$B79</f>
        <v>1247.5167008595577</v>
      </c>
      <c r="AF79" s="8"/>
    </row>
    <row r="80" spans="1:32">
      <c r="A80" s="4" t="s">
        <v>92</v>
      </c>
      <c r="B80" s="7">
        <f>Valores_correntes!B80/AUX_PIB!$B80</f>
        <v>62.864142423919823</v>
      </c>
      <c r="C80" s="7">
        <f>Valores_correntes!C80/AUX_PIB!$B80</f>
        <v>345.10569699591474</v>
      </c>
      <c r="D80" s="7">
        <f>Valores_correntes!D80/AUX_PIB!$B80</f>
        <v>40.188473576490523</v>
      </c>
      <c r="E80" s="7">
        <f>Valores_correntes!E80/AUX_PIB!$B80</f>
        <v>5.727295398965456</v>
      </c>
      <c r="F80" s="7">
        <f>Valores_correntes!F80/AUX_PIB!$B80</f>
        <v>38.222862118877536</v>
      </c>
      <c r="G80" s="7">
        <f>Valores_correntes!G80/AUX_PIB!$B80</f>
        <v>492.10847051416806</v>
      </c>
      <c r="H80" s="7">
        <f>Valores_correntes!H80/AUX_PIB!$B80</f>
        <v>128.11653267386706</v>
      </c>
      <c r="I80" s="7">
        <f>Valores_correntes!I80/AUX_PIB!$B80</f>
        <v>1.9104252376992539</v>
      </c>
      <c r="J80" s="7">
        <f>Valores_correntes!J80/AUX_PIB!$B80</f>
        <v>71.161560662189103</v>
      </c>
      <c r="K80" s="7">
        <f>Valores_correntes!K80/AUX_PIB!$B80</f>
        <v>15.016251436187147</v>
      </c>
      <c r="L80" s="7">
        <f>Valores_correntes!L80/AUX_PIB!$B80</f>
        <v>74.545310715025593</v>
      </c>
      <c r="M80" s="7">
        <f>Valores_correntes!M80/AUX_PIB!$B80</f>
        <v>290.75008072496814</v>
      </c>
      <c r="N80" s="7">
        <f>Valores_correntes!N80/AUX_PIB!$B80</f>
        <v>133.81155456080342</v>
      </c>
      <c r="O80" s="7">
        <f>Valores_correntes!O80/AUX_PIB!$B80</f>
        <v>1.4419360873972322</v>
      </c>
      <c r="P80" s="7">
        <f>Valores_correntes!P80/AUX_PIB!$B80</f>
        <v>23.447671876916054</v>
      </c>
      <c r="Q80" s="7">
        <f>Valores_correntes!Q80/AUX_PIB!$B80</f>
        <v>19.369391565513663</v>
      </c>
      <c r="R80" s="7">
        <f>Valores_correntes!R80/AUX_PIB!$B80</f>
        <v>114.16996515476869</v>
      </c>
      <c r="S80" s="7">
        <f>Valores_correntes!S80/AUX_PIB!$B80</f>
        <v>292.24051924539907</v>
      </c>
      <c r="T80" s="7">
        <f>Valores_correntes!T80/AUX_PIB!$B80</f>
        <v>324.79222965859032</v>
      </c>
      <c r="U80" s="7">
        <f>Valores_correntes!U80/AUX_PIB!$B80</f>
        <v>348.45805832101121</v>
      </c>
      <c r="V80" s="7">
        <f>Valores_correntes!V80/AUX_PIB!$B80</f>
        <v>134.79770611559567</v>
      </c>
      <c r="W80" s="7">
        <f>Valores_correntes!W80/AUX_PIB!$B80</f>
        <v>40.112938400666266</v>
      </c>
      <c r="X80" s="7">
        <f>Valores_correntes!X80/AUX_PIB!$B80</f>
        <v>226.9381379886718</v>
      </c>
      <c r="Y80" s="7">
        <f>Valores_correntes!Y80/AUX_PIB!$B80</f>
        <v>1075.0990704845351</v>
      </c>
    </row>
    <row r="81" spans="1:25">
      <c r="A81" s="4" t="s">
        <v>93</v>
      </c>
      <c r="B81" s="7">
        <f>Valores_correntes!B81/AUX_PIB!$B81</f>
        <v>67.431753684116657</v>
      </c>
      <c r="C81" s="7">
        <f>Valores_correntes!C81/AUX_PIB!$B81</f>
        <v>417.94239277030965</v>
      </c>
      <c r="D81" s="7">
        <f>Valores_correntes!D81/AUX_PIB!$B81</f>
        <v>47.605370276218046</v>
      </c>
      <c r="E81" s="7">
        <f>Valores_correntes!E81/AUX_PIB!$B81</f>
        <v>8.1105714075026718</v>
      </c>
      <c r="F81" s="7">
        <f>Valores_correntes!F81/AUX_PIB!$B81</f>
        <v>44.744372846858504</v>
      </c>
      <c r="G81" s="7">
        <f>Valores_correntes!G81/AUX_PIB!$B81</f>
        <v>585.83446098500553</v>
      </c>
      <c r="H81" s="7">
        <f>Valores_correntes!H81/AUX_PIB!$B81</f>
        <v>133.30967320738307</v>
      </c>
      <c r="I81" s="7">
        <f>Valores_correntes!I81/AUX_PIB!$B81</f>
        <v>2.1957085317585885</v>
      </c>
      <c r="J81" s="7">
        <f>Valores_correntes!J81/AUX_PIB!$B81</f>
        <v>71.375091289179323</v>
      </c>
      <c r="K81" s="7">
        <f>Valores_correntes!K81/AUX_PIB!$B81</f>
        <v>20.392837443985258</v>
      </c>
      <c r="L81" s="7">
        <f>Valores_correntes!L81/AUX_PIB!$B81</f>
        <v>85.091770183523224</v>
      </c>
      <c r="M81" s="7">
        <f>Valores_correntes!M81/AUX_PIB!$B81</f>
        <v>312.36508065582944</v>
      </c>
      <c r="N81" s="7">
        <f>Valores_correntes!N81/AUX_PIB!$B81</f>
        <v>145.19436843408332</v>
      </c>
      <c r="O81" s="7">
        <f>Valores_correntes!O81/AUX_PIB!$B81</f>
        <v>1.6087186114702463</v>
      </c>
      <c r="P81" s="7">
        <f>Valores_correntes!P81/AUX_PIB!$B81</f>
        <v>24.072998195749868</v>
      </c>
      <c r="Q81" s="7">
        <f>Valores_correntes!Q81/AUX_PIB!$B81</f>
        <v>22.378514847705919</v>
      </c>
      <c r="R81" s="7">
        <f>Valores_correntes!R81/AUX_PIB!$B81</f>
        <v>135.27569704821909</v>
      </c>
      <c r="S81" s="7">
        <f>Valores_correntes!S81/AUX_PIB!$B81</f>
        <v>328.53029713722844</v>
      </c>
      <c r="T81" s="7">
        <f>Valores_correntes!T81/AUX_PIB!$B81</f>
        <v>345.93579532558311</v>
      </c>
      <c r="U81" s="7">
        <f>Valores_correntes!U81/AUX_PIB!$B81</f>
        <v>421.7468199135385</v>
      </c>
      <c r="V81" s="7">
        <f>Valores_correntes!V81/AUX_PIB!$B81</f>
        <v>143.05345976114722</v>
      </c>
      <c r="W81" s="7">
        <f>Valores_correntes!W81/AUX_PIB!$B81</f>
        <v>50.881923699193855</v>
      </c>
      <c r="X81" s="7">
        <f>Valores_correntes!X81/AUX_PIB!$B81</f>
        <v>265.11184007860084</v>
      </c>
      <c r="Y81" s="7">
        <f>Valores_correntes!Y81/AUX_PIB!$B81</f>
        <v>1226.7298387780636</v>
      </c>
    </row>
    <row r="82" spans="1:25">
      <c r="A82" s="4" t="s">
        <v>96</v>
      </c>
      <c r="B82" s="7">
        <f>Valores_correntes!B82/AUX_PIB!$B82</f>
        <v>67.642576566159164</v>
      </c>
      <c r="C82" s="7">
        <f>Valores_correntes!C82/AUX_PIB!$B82</f>
        <v>368.36837647576186</v>
      </c>
      <c r="D82" s="7">
        <f>Valores_correntes!D82/AUX_PIB!$B82</f>
        <v>44.054508336941716</v>
      </c>
      <c r="E82" s="7">
        <f>Valores_correntes!E82/AUX_PIB!$B82</f>
        <v>9.3077347374591053</v>
      </c>
      <c r="F82" s="7">
        <f>Valores_correntes!F82/AUX_PIB!$B82</f>
        <v>66.482309386671986</v>
      </c>
      <c r="G82" s="7">
        <f>Valores_correntes!G82/AUX_PIB!$B82</f>
        <v>555.85550550299376</v>
      </c>
      <c r="H82" s="7">
        <f>Valores_correntes!H82/AUX_PIB!$B82</f>
        <v>136.12787873165135</v>
      </c>
      <c r="I82" s="7">
        <f>Valores_correntes!I82/AUX_PIB!$B82</f>
        <v>2.219676691129036</v>
      </c>
      <c r="J82" s="7">
        <f>Valores_correntes!J82/AUX_PIB!$B82</f>
        <v>74.082334545469635</v>
      </c>
      <c r="K82" s="7">
        <f>Valores_correntes!K82/AUX_PIB!$B82</f>
        <v>25.458122477762085</v>
      </c>
      <c r="L82" s="7">
        <f>Valores_correntes!L82/AUX_PIB!$B82</f>
        <v>90.653333257332591</v>
      </c>
      <c r="M82" s="7">
        <f>Valores_correntes!M82/AUX_PIB!$B82</f>
        <v>328.54134570334463</v>
      </c>
      <c r="N82" s="7">
        <f>Valores_correntes!N82/AUX_PIB!$B82</f>
        <v>146.27338510394881</v>
      </c>
      <c r="O82" s="7">
        <f>Valores_correntes!O82/AUX_PIB!$B82</f>
        <v>1.6106194895444217</v>
      </c>
      <c r="P82" s="7">
        <f>Valores_correntes!P82/AUX_PIB!$B82</f>
        <v>24.802544767256791</v>
      </c>
      <c r="Q82" s="7">
        <f>Valores_correntes!Q82/AUX_PIB!$B82</f>
        <v>24.642990500252338</v>
      </c>
      <c r="R82" s="7">
        <f>Valores_correntes!R82/AUX_PIB!$B82</f>
        <v>142.81520215632659</v>
      </c>
      <c r="S82" s="7">
        <f>Valores_correntes!S82/AUX_PIB!$B82</f>
        <v>340.14474201732895</v>
      </c>
      <c r="T82" s="7">
        <f>Valores_correntes!T82/AUX_PIB!$B82</f>
        <v>350.04384040175933</v>
      </c>
      <c r="U82" s="7">
        <f>Valores_correntes!U82/AUX_PIB!$B82</f>
        <v>372.19867265643541</v>
      </c>
      <c r="V82" s="7">
        <f>Valores_correntes!V82/AUX_PIB!$B82</f>
        <v>142.93938764966813</v>
      </c>
      <c r="W82" s="7">
        <f>Valores_correntes!W82/AUX_PIB!$B82</f>
        <v>59.408847715473527</v>
      </c>
      <c r="X82" s="7">
        <f>Valores_correntes!X82/AUX_PIB!$B82</f>
        <v>299.9508448003312</v>
      </c>
      <c r="Y82" s="7">
        <f>Valores_correntes!Y82/AUX_PIB!$B82</f>
        <v>1224.5415932236674</v>
      </c>
    </row>
    <row r="83" spans="1:25">
      <c r="A83" s="4" t="s">
        <v>97</v>
      </c>
      <c r="B83" s="7">
        <f>Valores_correntes!B83/AUX_PIB!$B83</f>
        <v>77.102084361431906</v>
      </c>
      <c r="C83" s="7">
        <f>Valores_correntes!C83/AUX_PIB!$B83</f>
        <v>319.91570063795319</v>
      </c>
      <c r="D83" s="7">
        <f>Valores_correntes!D83/AUX_PIB!$B83</f>
        <v>46.292220654027922</v>
      </c>
      <c r="E83" s="7">
        <f>Valores_correntes!E83/AUX_PIB!$B83</f>
        <v>11.614783644319084</v>
      </c>
      <c r="F83" s="7">
        <f>Valores_correntes!F83/AUX_PIB!$B83</f>
        <v>54.78087012773932</v>
      </c>
      <c r="G83" s="7">
        <f>Valores_correntes!G83/AUX_PIB!$B83</f>
        <v>509.70565942547142</v>
      </c>
      <c r="H83" s="7">
        <f>Valores_correntes!H83/AUX_PIB!$B83</f>
        <v>162.35858597279596</v>
      </c>
      <c r="I83" s="7">
        <f>Valores_correntes!I83/AUX_PIB!$B83</f>
        <v>2.5129165215191107</v>
      </c>
      <c r="J83" s="7">
        <f>Valores_correntes!J83/AUX_PIB!$B83</f>
        <v>84.52141151637943</v>
      </c>
      <c r="K83" s="7">
        <f>Valores_correntes!K83/AUX_PIB!$B83</f>
        <v>33.985512348662915</v>
      </c>
      <c r="L83" s="7">
        <f>Valores_correntes!L83/AUX_PIB!$B83</f>
        <v>104.84678836506747</v>
      </c>
      <c r="M83" s="7">
        <f>Valores_correntes!M83/AUX_PIB!$B83</f>
        <v>388.2252147244248</v>
      </c>
      <c r="N83" s="7">
        <f>Valores_correntes!N83/AUX_PIB!$B83</f>
        <v>169.68361899073938</v>
      </c>
      <c r="O83" s="7">
        <f>Valores_correntes!O83/AUX_PIB!$B83</f>
        <v>1.7079543545681435</v>
      </c>
      <c r="P83" s="7">
        <f>Valores_correntes!P83/AUX_PIB!$B83</f>
        <v>28.079287989914082</v>
      </c>
      <c r="Q83" s="7">
        <f>Valores_correntes!Q83/AUX_PIB!$B83</f>
        <v>31.256840559847564</v>
      </c>
      <c r="R83" s="7">
        <f>Valores_correntes!R83/AUX_PIB!$B83</f>
        <v>148.65539037975677</v>
      </c>
      <c r="S83" s="7">
        <f>Valores_correntes!S83/AUX_PIB!$B83</f>
        <v>379.38309227482597</v>
      </c>
      <c r="T83" s="7">
        <f>Valores_correntes!T83/AUX_PIB!$B83</f>
        <v>409.14428932496725</v>
      </c>
      <c r="U83" s="7">
        <f>Valores_correntes!U83/AUX_PIB!$B83</f>
        <v>324.13657151404038</v>
      </c>
      <c r="V83" s="7">
        <f>Valores_correntes!V83/AUX_PIB!$B83</f>
        <v>158.89292016032144</v>
      </c>
      <c r="W83" s="7">
        <f>Valores_correntes!W83/AUX_PIB!$B83</f>
        <v>76.857136552829559</v>
      </c>
      <c r="X83" s="7">
        <f>Valores_correntes!X83/AUX_PIB!$B83</f>
        <v>308.28304887256354</v>
      </c>
      <c r="Y83" s="7">
        <f>Valores_correntes!Y83/AUX_PIB!$B83</f>
        <v>1277.3139664247221</v>
      </c>
    </row>
    <row r="84" spans="1:25">
      <c r="A84" s="4" t="s">
        <v>98</v>
      </c>
      <c r="B84" s="7">
        <f>Valores_correntes!B84/AUX_PIB!$B84</f>
        <v>70.351207912930008</v>
      </c>
      <c r="C84" s="7">
        <f>Valores_correntes!C84/AUX_PIB!$B84</f>
        <v>376.65412997326001</v>
      </c>
      <c r="D84" s="7">
        <f>Valores_correntes!D84/AUX_PIB!$B84</f>
        <v>47.875432507580001</v>
      </c>
      <c r="E84" s="7">
        <f>Valores_correntes!E84/AUX_PIB!$B84</f>
        <v>6.8142114414100003</v>
      </c>
      <c r="F84" s="7">
        <f>Valores_correntes!F84/AUX_PIB!$B84</f>
        <v>56.199722285539998</v>
      </c>
      <c r="G84" s="7">
        <f>Valores_correntes!G84/AUX_PIB!$B84</f>
        <v>557.89470412072001</v>
      </c>
      <c r="H84" s="7">
        <f>Valores_correntes!H84/AUX_PIB!$B84</f>
        <v>132.37904204239999</v>
      </c>
      <c r="I84" s="7">
        <f>Valores_correntes!I84/AUX_PIB!$B84</f>
        <v>2.2183195153299948</v>
      </c>
      <c r="J84" s="7">
        <f>Valores_correntes!J84/AUX_PIB!$B84</f>
        <v>73.716618130860013</v>
      </c>
      <c r="K84" s="7">
        <f>Valores_correntes!K84/AUX_PIB!$B84</f>
        <v>20.365459651989998</v>
      </c>
      <c r="L84" s="7">
        <f>Valores_correntes!L84/AUX_PIB!$B84</f>
        <v>78.852179122519999</v>
      </c>
      <c r="M84" s="7">
        <f>Valores_correntes!M84/AUX_PIB!$B84</f>
        <v>307.53161846310002</v>
      </c>
      <c r="N84" s="7">
        <f>Valores_correntes!N84/AUX_PIB!$B84</f>
        <v>141.32459172819003</v>
      </c>
      <c r="O84" s="7">
        <f>Valores_correntes!O84/AUX_PIB!$B84</f>
        <v>1.4717451144100018</v>
      </c>
      <c r="P84" s="7">
        <f>Valores_correntes!P84/AUX_PIB!$B84</f>
        <v>24.11888093041</v>
      </c>
      <c r="Q84" s="7">
        <f>Valores_correntes!Q84/AUX_PIB!$B84</f>
        <v>20.822016655490003</v>
      </c>
      <c r="R84" s="7">
        <f>Valores_correntes!R84/AUX_PIB!$B84</f>
        <v>132.65853051759001</v>
      </c>
      <c r="S84" s="7">
        <f>Valores_correntes!S84/AUX_PIB!$B84</f>
        <v>320.39576494609003</v>
      </c>
      <c r="T84" s="7">
        <f>Valores_correntes!T84/AUX_PIB!$B84</f>
        <v>344.05484168352007</v>
      </c>
      <c r="U84" s="7">
        <f>Valores_correntes!U84/AUX_PIB!$B84</f>
        <v>380.34419460300001</v>
      </c>
      <c r="V84" s="7">
        <f>Valores_correntes!V84/AUX_PIB!$B84</f>
        <v>145.71093156885001</v>
      </c>
      <c r="W84" s="7">
        <f>Valores_correntes!W84/AUX_PIB!$B84</f>
        <v>48.001687748889999</v>
      </c>
      <c r="X84" s="7">
        <f>Valores_correntes!X84/AUX_PIB!$B84</f>
        <v>267.71043192565003</v>
      </c>
      <c r="Y84" s="7">
        <f>Valores_correntes!Y84/AUX_PIB!$B84</f>
        <v>1185.8220875299103</v>
      </c>
    </row>
    <row r="85" spans="1:25">
      <c r="B85" s="9"/>
    </row>
    <row r="86" spans="1:25">
      <c r="B86" s="9"/>
    </row>
    <row r="87" spans="1:25">
      <c r="B87" s="9"/>
    </row>
    <row r="88" spans="1:25">
      <c r="B88" s="9"/>
    </row>
    <row r="89" spans="1:25">
      <c r="B89" s="9"/>
    </row>
    <row r="90" spans="1:25">
      <c r="B90" s="9"/>
    </row>
    <row r="91" spans="1:25">
      <c r="B91" s="9"/>
    </row>
    <row r="92" spans="1:25">
      <c r="B92" s="9"/>
    </row>
    <row r="93" spans="1:25">
      <c r="B93" s="9"/>
    </row>
    <row r="94" spans="1:25">
      <c r="B94" s="9"/>
    </row>
  </sheetData>
  <mergeCells count="4">
    <mergeCell ref="B2:G2"/>
    <mergeCell ref="H2:M2"/>
    <mergeCell ref="N2:S2"/>
    <mergeCell ref="T2:Y2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80" zoomScaleNormal="80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C87" sqref="C87"/>
    </sheetView>
  </sheetViews>
  <sheetFormatPr defaultColWidth="8.8984375" defaultRowHeight="13.2"/>
  <cols>
    <col min="1" max="1" width="11.59765625" style="4" customWidth="1"/>
    <col min="2" max="25" width="14" style="2" customWidth="1"/>
    <col min="26" max="16384" width="8.8984375" style="3"/>
  </cols>
  <sheetData>
    <row r="1" spans="1:30" ht="24" customHeight="1">
      <c r="A1" s="1" t="s">
        <v>101</v>
      </c>
    </row>
    <row r="2" spans="1:30" s="4" customFormat="1" ht="24.6" customHeight="1">
      <c r="B2" s="13" t="s">
        <v>91</v>
      </c>
      <c r="C2" s="13"/>
      <c r="D2" s="13"/>
      <c r="E2" s="13"/>
      <c r="F2" s="13"/>
      <c r="G2" s="13"/>
      <c r="H2" s="14" t="s">
        <v>1</v>
      </c>
      <c r="I2" s="14"/>
      <c r="J2" s="14"/>
      <c r="K2" s="14"/>
      <c r="L2" s="14"/>
      <c r="M2" s="14"/>
      <c r="N2" s="15" t="s">
        <v>2</v>
      </c>
      <c r="O2" s="15"/>
      <c r="P2" s="15"/>
      <c r="Q2" s="15"/>
      <c r="R2" s="15"/>
      <c r="S2" s="15"/>
      <c r="T2" s="16" t="s">
        <v>3</v>
      </c>
      <c r="U2" s="16"/>
      <c r="V2" s="16"/>
      <c r="W2" s="16"/>
      <c r="X2" s="16"/>
      <c r="Y2" s="16"/>
    </row>
    <row r="3" spans="1:30" s="5" customFormat="1" ht="75.599999999999994" customHeight="1">
      <c r="B3" s="6" t="s">
        <v>4</v>
      </c>
      <c r="C3" s="6" t="s">
        <v>5</v>
      </c>
      <c r="D3" s="6" t="s">
        <v>6</v>
      </c>
      <c r="E3" s="6" t="s">
        <v>7</v>
      </c>
      <c r="F3" s="6" t="s">
        <v>87</v>
      </c>
      <c r="G3" s="6" t="s">
        <v>88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87</v>
      </c>
      <c r="M3" s="6" t="s">
        <v>88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87</v>
      </c>
      <c r="S3" s="6" t="s">
        <v>88</v>
      </c>
      <c r="T3" s="6" t="s">
        <v>4</v>
      </c>
      <c r="U3" s="6" t="s">
        <v>5</v>
      </c>
      <c r="V3" s="6" t="s">
        <v>6</v>
      </c>
      <c r="W3" s="6" t="s">
        <v>7</v>
      </c>
      <c r="X3" s="6" t="s">
        <v>87</v>
      </c>
      <c r="Y3" s="6" t="s">
        <v>88</v>
      </c>
    </row>
    <row r="4" spans="1:30">
      <c r="A4" s="4" t="s">
        <v>68</v>
      </c>
      <c r="B4" s="7">
        <v>61.842587102347601</v>
      </c>
      <c r="C4" s="7">
        <v>176.576596565329</v>
      </c>
      <c r="D4" s="7">
        <v>42.552996469849603</v>
      </c>
      <c r="E4" s="7">
        <v>14.201752804867301</v>
      </c>
      <c r="F4" s="7">
        <v>27.934806468076498</v>
      </c>
      <c r="G4" s="7">
        <f>SUM(B4:F4)</f>
        <v>323.10873941046998</v>
      </c>
      <c r="H4" s="7">
        <v>96.116689420325102</v>
      </c>
      <c r="I4" s="7">
        <v>0.63353694497652702</v>
      </c>
      <c r="J4" s="7">
        <v>43.927862469429201</v>
      </c>
      <c r="K4" s="7">
        <v>15.23863436798</v>
      </c>
      <c r="L4" s="7">
        <v>53.411381067845703</v>
      </c>
      <c r="M4" s="7">
        <f t="shared" ref="M4:M67" si="0">SUM(H4:L4)</f>
        <v>209.32810427055654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B4" s="8"/>
      <c r="AD4" s="8"/>
    </row>
    <row r="5" spans="1:30">
      <c r="A5" s="4" t="s">
        <v>69</v>
      </c>
      <c r="B5" s="7">
        <v>60.497663512341703</v>
      </c>
      <c r="C5" s="7">
        <v>184.69655284906401</v>
      </c>
      <c r="D5" s="7">
        <v>43.064074332192199</v>
      </c>
      <c r="E5" s="7">
        <v>6.9519359857845098</v>
      </c>
      <c r="F5" s="7">
        <v>28.791742651269701</v>
      </c>
      <c r="G5" s="7">
        <f t="shared" ref="G5:G68" si="1">SUM(B5:F5)</f>
        <v>324.00196933065217</v>
      </c>
      <c r="H5" s="7">
        <v>97.933322898779707</v>
      </c>
      <c r="I5" s="7">
        <v>0.66156154500869602</v>
      </c>
      <c r="J5" s="7">
        <v>44.296760748514302</v>
      </c>
      <c r="K5" s="7">
        <v>15.497222934782499</v>
      </c>
      <c r="L5" s="7">
        <v>53.188622982492198</v>
      </c>
      <c r="M5" s="7">
        <f t="shared" si="0"/>
        <v>211.57749110957738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B5" s="8"/>
      <c r="AD5" s="8"/>
    </row>
    <row r="6" spans="1:30">
      <c r="A6" s="4" t="s">
        <v>70</v>
      </c>
      <c r="B6" s="7">
        <v>62.945083750232897</v>
      </c>
      <c r="C6" s="7">
        <v>182.972132086898</v>
      </c>
      <c r="D6" s="7">
        <v>43.956991720475202</v>
      </c>
      <c r="E6" s="7">
        <v>7.7296770009226696</v>
      </c>
      <c r="F6" s="7">
        <v>33.077141232073799</v>
      </c>
      <c r="G6" s="7">
        <f t="shared" si="1"/>
        <v>330.68102579060258</v>
      </c>
      <c r="H6" s="7">
        <v>98.204370590258804</v>
      </c>
      <c r="I6" s="7">
        <v>0.62026051241765001</v>
      </c>
      <c r="J6" s="7">
        <v>44.0285562189787</v>
      </c>
      <c r="K6" s="7">
        <v>15.826460688031</v>
      </c>
      <c r="L6" s="7">
        <v>53.027700037328998</v>
      </c>
      <c r="M6" s="7">
        <f t="shared" si="0"/>
        <v>211.70734804701516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AB6" s="8"/>
      <c r="AD6" s="8"/>
    </row>
    <row r="7" spans="1:30">
      <c r="A7" s="4" t="s">
        <v>71</v>
      </c>
      <c r="B7" s="7">
        <v>64.873661566964898</v>
      </c>
      <c r="C7" s="7">
        <v>196.32176382727599</v>
      </c>
      <c r="D7" s="7">
        <v>44.166835069298003</v>
      </c>
      <c r="E7" s="7">
        <v>25.030389885445</v>
      </c>
      <c r="F7" s="7">
        <v>52.733107537973297</v>
      </c>
      <c r="G7" s="7">
        <f t="shared" si="1"/>
        <v>383.12575788695716</v>
      </c>
      <c r="H7" s="7">
        <v>98.130313030748098</v>
      </c>
      <c r="I7" s="7">
        <v>0.62269910381453797</v>
      </c>
      <c r="J7" s="7">
        <v>43.725725163264599</v>
      </c>
      <c r="K7" s="7">
        <v>16.757143709413501</v>
      </c>
      <c r="L7" s="7">
        <v>52.923769816210203</v>
      </c>
      <c r="M7" s="7">
        <f t="shared" si="0"/>
        <v>212.15965082345096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B7" s="8"/>
      <c r="AD7" s="8"/>
    </row>
    <row r="8" spans="1:30">
      <c r="A8" s="4" t="s">
        <v>72</v>
      </c>
      <c r="B8" s="7">
        <v>63.213765495498102</v>
      </c>
      <c r="C8" s="7">
        <v>188.56701617576999</v>
      </c>
      <c r="D8" s="7">
        <v>45.504381052947899</v>
      </c>
      <c r="E8" s="7">
        <v>11.0904123374532</v>
      </c>
      <c r="F8" s="7">
        <v>28.562368991258101</v>
      </c>
      <c r="G8" s="7">
        <f t="shared" si="1"/>
        <v>336.93794405292726</v>
      </c>
      <c r="H8" s="7">
        <v>98.286466145262395</v>
      </c>
      <c r="I8" s="7">
        <v>0.51640591831080795</v>
      </c>
      <c r="J8" s="7">
        <v>43.649156553407799</v>
      </c>
      <c r="K8" s="7">
        <v>12.4896514698058</v>
      </c>
      <c r="L8" s="7">
        <v>50.5662724941295</v>
      </c>
      <c r="M8" s="7">
        <f t="shared" si="0"/>
        <v>205.50795258091631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AB8" s="8"/>
      <c r="AD8" s="8"/>
    </row>
    <row r="9" spans="1:30">
      <c r="A9" s="4" t="s">
        <v>73</v>
      </c>
      <c r="B9" s="7">
        <v>65.087149903879705</v>
      </c>
      <c r="C9" s="7">
        <v>190.15529714038101</v>
      </c>
      <c r="D9" s="7">
        <v>44.730914735567801</v>
      </c>
      <c r="E9" s="7">
        <v>12.6626083826973</v>
      </c>
      <c r="F9" s="7">
        <v>35.7944265875214</v>
      </c>
      <c r="G9" s="7">
        <f t="shared" si="1"/>
        <v>348.43039675004724</v>
      </c>
      <c r="H9" s="7">
        <v>100.256264416235</v>
      </c>
      <c r="I9" s="7">
        <v>0.50421235356084104</v>
      </c>
      <c r="J9" s="7">
        <v>44.104622308419799</v>
      </c>
      <c r="K9" s="7">
        <v>12.8073000765409</v>
      </c>
      <c r="L9" s="7">
        <v>50.428682090402901</v>
      </c>
      <c r="M9" s="7">
        <f t="shared" si="0"/>
        <v>208.10108124515946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AB9" s="8"/>
      <c r="AD9" s="8"/>
    </row>
    <row r="10" spans="1:30">
      <c r="A10" s="4" t="s">
        <v>74</v>
      </c>
      <c r="B10" s="7">
        <v>65.053138525412194</v>
      </c>
      <c r="C10" s="7">
        <v>194.90018406472899</v>
      </c>
      <c r="D10" s="7">
        <v>43.853387317585103</v>
      </c>
      <c r="E10" s="7">
        <v>10.1844318144092</v>
      </c>
      <c r="F10" s="7">
        <v>32.846828566691599</v>
      </c>
      <c r="G10" s="7">
        <f t="shared" si="1"/>
        <v>346.83797028882708</v>
      </c>
      <c r="H10" s="7">
        <v>102.630939091085</v>
      </c>
      <c r="I10" s="7">
        <v>0.49974362377711801</v>
      </c>
      <c r="J10" s="7">
        <v>44.9074477043036</v>
      </c>
      <c r="K10" s="7">
        <v>13.3135258669192</v>
      </c>
      <c r="L10" s="7">
        <v>51.376599461100298</v>
      </c>
      <c r="M10" s="7">
        <f t="shared" si="0"/>
        <v>212.72825574718524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AB10" s="8"/>
      <c r="AD10" s="8"/>
    </row>
    <row r="11" spans="1:30">
      <c r="A11" s="4" t="s">
        <v>75</v>
      </c>
      <c r="B11" s="7">
        <v>64.252124933596207</v>
      </c>
      <c r="C11" s="7">
        <v>203.13758234039099</v>
      </c>
      <c r="D11" s="7">
        <v>44.059982844568999</v>
      </c>
      <c r="E11" s="7">
        <v>12.850770550081799</v>
      </c>
      <c r="F11" s="7">
        <v>37.757838584048002</v>
      </c>
      <c r="G11" s="7">
        <f t="shared" si="1"/>
        <v>362.05829925268597</v>
      </c>
      <c r="H11" s="7">
        <v>104.634945906425</v>
      </c>
      <c r="I11" s="7">
        <v>0.511928687265222</v>
      </c>
      <c r="J11" s="7">
        <v>45.262161814448703</v>
      </c>
      <c r="K11" s="7">
        <v>14.277906928697901</v>
      </c>
      <c r="L11" s="7">
        <v>52.181112251138899</v>
      </c>
      <c r="M11" s="7">
        <f t="shared" si="0"/>
        <v>216.86805558797573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B11" s="8"/>
      <c r="AD11" s="8"/>
    </row>
    <row r="12" spans="1:30">
      <c r="A12" s="4" t="s">
        <v>76</v>
      </c>
      <c r="B12" s="7">
        <v>65.729032063919107</v>
      </c>
      <c r="C12" s="7">
        <v>192.068805072049</v>
      </c>
      <c r="D12" s="7">
        <v>43.7569632518966</v>
      </c>
      <c r="E12" s="7">
        <v>12.147401866903699</v>
      </c>
      <c r="F12" s="7">
        <v>25.467813569663701</v>
      </c>
      <c r="G12" s="7">
        <f t="shared" si="1"/>
        <v>339.17001582443208</v>
      </c>
      <c r="H12" s="7">
        <v>109.08240079532101</v>
      </c>
      <c r="I12" s="7">
        <v>0.47249433725031198</v>
      </c>
      <c r="J12" s="7">
        <v>45.378275201665097</v>
      </c>
      <c r="K12" s="7">
        <v>18.757089184961401</v>
      </c>
      <c r="L12" s="7">
        <v>57.4951896005634</v>
      </c>
      <c r="M12" s="7">
        <f t="shared" si="0"/>
        <v>231.18544911976122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B12" s="8"/>
      <c r="AD12" s="8"/>
    </row>
    <row r="13" spans="1:30">
      <c r="A13" s="4" t="s">
        <v>77</v>
      </c>
      <c r="B13" s="7">
        <v>67.110766672631797</v>
      </c>
      <c r="C13" s="7">
        <v>194.133737028909</v>
      </c>
      <c r="D13" s="7">
        <v>46.532669612162998</v>
      </c>
      <c r="E13" s="7">
        <v>8.7618730161234701</v>
      </c>
      <c r="F13" s="7">
        <v>32.057569408452402</v>
      </c>
      <c r="G13" s="7">
        <f t="shared" si="1"/>
        <v>348.59661573827964</v>
      </c>
      <c r="H13" s="7">
        <v>109.301619773505</v>
      </c>
      <c r="I13" s="7">
        <v>0.412498155260831</v>
      </c>
      <c r="J13" s="7">
        <v>45.1939820436384</v>
      </c>
      <c r="K13" s="7">
        <v>18.935403735469102</v>
      </c>
      <c r="L13" s="7">
        <v>56.427761038801997</v>
      </c>
      <c r="M13" s="7">
        <f t="shared" si="0"/>
        <v>230.27126474667531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B13" s="8"/>
      <c r="AD13" s="8"/>
    </row>
    <row r="14" spans="1:30">
      <c r="A14" s="4" t="s">
        <v>78</v>
      </c>
      <c r="B14" s="7">
        <v>67.802419142827603</v>
      </c>
      <c r="C14" s="7">
        <v>198.34820526788599</v>
      </c>
      <c r="D14" s="7">
        <v>45.510516596731797</v>
      </c>
      <c r="E14" s="7">
        <v>15.2915364227217</v>
      </c>
      <c r="F14" s="7">
        <v>37.493233195627901</v>
      </c>
      <c r="G14" s="7">
        <f t="shared" si="1"/>
        <v>364.44591062579502</v>
      </c>
      <c r="H14" s="7">
        <v>109.75712526992599</v>
      </c>
      <c r="I14" s="7">
        <v>0.42514924116705299</v>
      </c>
      <c r="J14" s="7">
        <v>45.308530665704701</v>
      </c>
      <c r="K14" s="7">
        <v>19.295980776296801</v>
      </c>
      <c r="L14" s="7">
        <v>56.456312206511598</v>
      </c>
      <c r="M14" s="7">
        <f t="shared" si="0"/>
        <v>231.24309815960615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B14" s="8"/>
      <c r="AD14" s="8"/>
    </row>
    <row r="15" spans="1:30">
      <c r="A15" s="4" t="s">
        <v>79</v>
      </c>
      <c r="B15" s="7">
        <v>72.715464234508204</v>
      </c>
      <c r="C15" s="7">
        <v>207.20427461321401</v>
      </c>
      <c r="D15" s="7">
        <v>47.382884871757703</v>
      </c>
      <c r="E15" s="7">
        <v>11.268367218288899</v>
      </c>
      <c r="F15" s="7">
        <v>34.738781581432796</v>
      </c>
      <c r="G15" s="7">
        <f t="shared" si="1"/>
        <v>373.30977251920166</v>
      </c>
      <c r="H15" s="7">
        <v>110.62544720691</v>
      </c>
      <c r="I15" s="7">
        <v>0.436868915959718</v>
      </c>
      <c r="J15" s="7">
        <v>44.881462433126302</v>
      </c>
      <c r="K15" s="7">
        <v>20.161615787973499</v>
      </c>
      <c r="L15" s="7">
        <v>56.546520073025597</v>
      </c>
      <c r="M15" s="7">
        <f t="shared" si="0"/>
        <v>232.65191441699508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B15" s="8"/>
      <c r="AD15" s="8"/>
    </row>
    <row r="16" spans="1:30">
      <c r="A16" s="4" t="s">
        <v>80</v>
      </c>
      <c r="B16" s="7">
        <v>80.136076091793896</v>
      </c>
      <c r="C16" s="7">
        <v>211.81993056013599</v>
      </c>
      <c r="D16" s="7">
        <v>47.124600397802098</v>
      </c>
      <c r="E16" s="7">
        <v>11.158527836783</v>
      </c>
      <c r="F16" s="7">
        <v>35.296474625025702</v>
      </c>
      <c r="G16" s="7">
        <f t="shared" si="1"/>
        <v>385.53560951154071</v>
      </c>
      <c r="H16" s="7">
        <v>108.704982811006</v>
      </c>
      <c r="I16" s="7">
        <v>0.501657940174285</v>
      </c>
      <c r="J16" s="7">
        <v>45.655688754298303</v>
      </c>
      <c r="K16" s="7">
        <v>22.0989575714772</v>
      </c>
      <c r="L16" s="7">
        <v>57.2153636905119</v>
      </c>
      <c r="M16" s="7">
        <f t="shared" si="0"/>
        <v>234.17665076746769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B16" s="8"/>
      <c r="AD16" s="8"/>
    </row>
    <row r="17" spans="1:31">
      <c r="A17" s="4" t="s">
        <v>81</v>
      </c>
      <c r="B17" s="7">
        <v>70.700818453436497</v>
      </c>
      <c r="C17" s="7">
        <v>209.25319553109301</v>
      </c>
      <c r="D17" s="7">
        <v>47.637475923649099</v>
      </c>
      <c r="E17" s="7">
        <v>13.57018220758</v>
      </c>
      <c r="F17" s="7">
        <v>35.960463503714998</v>
      </c>
      <c r="G17" s="7">
        <f t="shared" si="1"/>
        <v>377.12213561947362</v>
      </c>
      <c r="H17" s="7">
        <v>111.142994628425</v>
      </c>
      <c r="I17" s="7">
        <v>0.51149089990379804</v>
      </c>
      <c r="J17" s="7">
        <v>46.278865561486498</v>
      </c>
      <c r="K17" s="7">
        <v>22.793798886398299</v>
      </c>
      <c r="L17" s="7">
        <v>57.127541258275002</v>
      </c>
      <c r="M17" s="7">
        <f t="shared" si="0"/>
        <v>237.8546912344886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B17" s="8"/>
      <c r="AD17" s="8"/>
    </row>
    <row r="18" spans="1:31">
      <c r="A18" s="4" t="s">
        <v>82</v>
      </c>
      <c r="B18" s="7">
        <v>73.420512831281101</v>
      </c>
      <c r="C18" s="7">
        <v>211.849580067896</v>
      </c>
      <c r="D18" s="7">
        <v>49.0034473021785</v>
      </c>
      <c r="E18" s="7">
        <v>14.527197528033399</v>
      </c>
      <c r="F18" s="7">
        <v>35.044880517360298</v>
      </c>
      <c r="G18" s="7">
        <f t="shared" si="1"/>
        <v>383.84561824674927</v>
      </c>
      <c r="H18" s="7">
        <v>111.84598545586501</v>
      </c>
      <c r="I18" s="7">
        <v>0.50015760563199196</v>
      </c>
      <c r="J18" s="7">
        <v>46.757638994162903</v>
      </c>
      <c r="K18" s="7">
        <v>23.226368814933998</v>
      </c>
      <c r="L18" s="7">
        <v>57.492470372241101</v>
      </c>
      <c r="M18" s="7">
        <f t="shared" si="0"/>
        <v>239.822621242835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B18" s="8"/>
      <c r="AD18" s="8"/>
    </row>
    <row r="19" spans="1:31">
      <c r="A19" s="4" t="s">
        <v>83</v>
      </c>
      <c r="B19" s="7">
        <v>71.578568410538793</v>
      </c>
      <c r="C19" s="7">
        <v>216.39715009208501</v>
      </c>
      <c r="D19" s="7">
        <v>49.272843682733502</v>
      </c>
      <c r="E19" s="7">
        <v>17.366878412459599</v>
      </c>
      <c r="F19" s="7">
        <v>36.150920093077403</v>
      </c>
      <c r="G19" s="7">
        <f t="shared" si="1"/>
        <v>390.76636069089426</v>
      </c>
      <c r="H19" s="7">
        <v>111.73934762285199</v>
      </c>
      <c r="I19" s="7">
        <v>0.50153066550460201</v>
      </c>
      <c r="J19" s="7">
        <v>45.704100521963198</v>
      </c>
      <c r="K19" s="7">
        <v>23.414632852070699</v>
      </c>
      <c r="L19" s="7">
        <v>56.736616858593599</v>
      </c>
      <c r="M19" s="7">
        <f t="shared" si="0"/>
        <v>238.09622852098411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B19" s="8"/>
      <c r="AD19" s="8"/>
    </row>
    <row r="20" spans="1:31">
      <c r="A20" s="4" t="s">
        <v>8</v>
      </c>
      <c r="B20" s="7">
        <v>78.873377501553193</v>
      </c>
      <c r="C20" s="7">
        <v>221.72748739657601</v>
      </c>
      <c r="D20" s="7">
        <v>49.119299876155303</v>
      </c>
      <c r="E20" s="7">
        <v>20.860910424085599</v>
      </c>
      <c r="F20" s="7">
        <v>35.524897262715399</v>
      </c>
      <c r="G20" s="7">
        <f t="shared" si="1"/>
        <v>406.10597246108551</v>
      </c>
      <c r="H20" s="7">
        <v>114.033559381177</v>
      </c>
      <c r="I20" s="7">
        <v>0.51946814590082502</v>
      </c>
      <c r="J20" s="7">
        <v>49.697062383430101</v>
      </c>
      <c r="K20" s="7">
        <v>29.271948740011201</v>
      </c>
      <c r="L20" s="7">
        <v>60.9644138906026</v>
      </c>
      <c r="M20" s="7">
        <f t="shared" si="0"/>
        <v>254.48645254112174</v>
      </c>
      <c r="N20" s="7">
        <v>93.500478822101599</v>
      </c>
      <c r="O20" s="7">
        <v>0.88515225104107897</v>
      </c>
      <c r="P20" s="7">
        <v>10.348032153894399</v>
      </c>
      <c r="Q20" s="7">
        <v>25.634190895440899</v>
      </c>
      <c r="R20" s="7">
        <v>84.0934873873274</v>
      </c>
      <c r="S20" s="7">
        <f>SUM(N20:R20)</f>
        <v>214.46134150980538</v>
      </c>
      <c r="T20" s="7">
        <f t="shared" ref="T20:T83" si="2">B20+H20+N20</f>
        <v>286.40741570483181</v>
      </c>
      <c r="U20" s="7">
        <f t="shared" ref="U20:U83" si="3">C20+I20+O20</f>
        <v>223.13210779351792</v>
      </c>
      <c r="V20" s="7">
        <f t="shared" ref="V20:V83" si="4">D20+J20+P20</f>
        <v>109.1643944134798</v>
      </c>
      <c r="W20" s="7">
        <f t="shared" ref="W20:W83" si="5">E20+K20+Q20</f>
        <v>75.767050059537695</v>
      </c>
      <c r="X20" s="7">
        <f t="shared" ref="X20:X83" si="6">F20+L20+R20</f>
        <v>180.5827985406454</v>
      </c>
      <c r="Y20" s="7">
        <f t="shared" ref="Y20:Y83" si="7">G20+M20+S20</f>
        <v>875.05376651201266</v>
      </c>
      <c r="Z20" s="8"/>
      <c r="AA20" s="8"/>
      <c r="AB20" s="12"/>
      <c r="AC20" s="12"/>
      <c r="AD20" s="12"/>
      <c r="AE20" s="12"/>
    </row>
    <row r="21" spans="1:31">
      <c r="A21" s="4" t="s">
        <v>9</v>
      </c>
      <c r="B21" s="7">
        <v>73.166501806046796</v>
      </c>
      <c r="C21" s="7">
        <v>220.566957396167</v>
      </c>
      <c r="D21" s="7">
        <v>48.826817245801102</v>
      </c>
      <c r="E21" s="7">
        <v>20.238049992418802</v>
      </c>
      <c r="F21" s="7">
        <v>36.505567021737498</v>
      </c>
      <c r="G21" s="7">
        <f t="shared" si="1"/>
        <v>399.30389346217117</v>
      </c>
      <c r="H21" s="7">
        <v>117.561161959247</v>
      </c>
      <c r="I21" s="7">
        <v>0.57949802601722999</v>
      </c>
      <c r="J21" s="7">
        <v>45.960530689407499</v>
      </c>
      <c r="K21" s="7">
        <v>29.640874410832701</v>
      </c>
      <c r="L21" s="7">
        <v>61.402539423239901</v>
      </c>
      <c r="M21" s="7">
        <f t="shared" si="0"/>
        <v>255.14460450874435</v>
      </c>
      <c r="N21" s="7">
        <v>91.885065731496994</v>
      </c>
      <c r="O21" s="7">
        <v>0.78929240405862999</v>
      </c>
      <c r="P21" s="7">
        <v>10.1650435351195</v>
      </c>
      <c r="Q21" s="7">
        <v>22.1859334322207</v>
      </c>
      <c r="R21" s="7">
        <v>77.489705005866497</v>
      </c>
      <c r="S21" s="7">
        <f t="shared" ref="S21:S84" si="8">SUM(N21:R21)</f>
        <v>202.51504010876232</v>
      </c>
      <c r="T21" s="7">
        <f t="shared" si="2"/>
        <v>282.61272949679079</v>
      </c>
      <c r="U21" s="7">
        <f t="shared" si="3"/>
        <v>221.93574782624287</v>
      </c>
      <c r="V21" s="7">
        <f t="shared" si="4"/>
        <v>104.9523914703281</v>
      </c>
      <c r="W21" s="7">
        <f t="shared" si="5"/>
        <v>72.064857835472196</v>
      </c>
      <c r="X21" s="7">
        <f t="shared" si="6"/>
        <v>175.3978114508439</v>
      </c>
      <c r="Y21" s="7">
        <f t="shared" si="7"/>
        <v>856.96353807967785</v>
      </c>
      <c r="Z21" s="8"/>
      <c r="AA21" s="8"/>
      <c r="AB21" s="12"/>
      <c r="AC21" s="12"/>
      <c r="AD21" s="12"/>
      <c r="AE21" s="12"/>
    </row>
    <row r="22" spans="1:31">
      <c r="A22" s="4" t="s">
        <v>10</v>
      </c>
      <c r="B22" s="7">
        <v>76.655420063865805</v>
      </c>
      <c r="C22" s="7">
        <v>220.47030663237899</v>
      </c>
      <c r="D22" s="7">
        <v>49.8060082261023</v>
      </c>
      <c r="E22" s="7">
        <v>20.593413545286001</v>
      </c>
      <c r="F22" s="7">
        <v>36.611599701144101</v>
      </c>
      <c r="G22" s="7">
        <f t="shared" si="1"/>
        <v>404.13674816877716</v>
      </c>
      <c r="H22" s="7">
        <v>110.064665935562</v>
      </c>
      <c r="I22" s="7">
        <v>0.67227639987507304</v>
      </c>
      <c r="J22" s="7">
        <v>44.4599672777317</v>
      </c>
      <c r="K22" s="7">
        <v>30.866135958584099</v>
      </c>
      <c r="L22" s="7">
        <v>60.304134689962602</v>
      </c>
      <c r="M22" s="7">
        <f t="shared" si="0"/>
        <v>246.36718026171548</v>
      </c>
      <c r="N22" s="7">
        <v>91.1549242966923</v>
      </c>
      <c r="O22" s="7">
        <v>0.81686001622465998</v>
      </c>
      <c r="P22" s="7">
        <v>10.139899103008601</v>
      </c>
      <c r="Q22" s="7">
        <v>23.3106414270475</v>
      </c>
      <c r="R22" s="7">
        <v>77.587269016611103</v>
      </c>
      <c r="S22" s="7">
        <f t="shared" si="8"/>
        <v>203.00959385958419</v>
      </c>
      <c r="T22" s="7">
        <f t="shared" si="2"/>
        <v>277.87501029612008</v>
      </c>
      <c r="U22" s="7">
        <f t="shared" si="3"/>
        <v>221.95944304847873</v>
      </c>
      <c r="V22" s="7">
        <f t="shared" si="4"/>
        <v>104.4058746068426</v>
      </c>
      <c r="W22" s="7">
        <f t="shared" si="5"/>
        <v>74.770190930917607</v>
      </c>
      <c r="X22" s="7">
        <f t="shared" si="6"/>
        <v>174.50300340771781</v>
      </c>
      <c r="Y22" s="7">
        <f t="shared" si="7"/>
        <v>853.51352229007671</v>
      </c>
      <c r="Z22" s="8"/>
      <c r="AA22" s="8"/>
      <c r="AB22" s="12"/>
      <c r="AC22" s="12"/>
      <c r="AD22" s="12"/>
      <c r="AE22" s="12"/>
    </row>
    <row r="23" spans="1:31">
      <c r="A23" s="4" t="s">
        <v>11</v>
      </c>
      <c r="B23" s="7">
        <v>78.319526029496501</v>
      </c>
      <c r="C23" s="7">
        <v>219.87505818546899</v>
      </c>
      <c r="D23" s="7">
        <v>49.5853487036443</v>
      </c>
      <c r="E23" s="7">
        <v>20.487162002713099</v>
      </c>
      <c r="F23" s="7">
        <v>37.638172297947797</v>
      </c>
      <c r="G23" s="7">
        <f t="shared" si="1"/>
        <v>405.90526721927068</v>
      </c>
      <c r="H23" s="7">
        <v>121.536527825219</v>
      </c>
      <c r="I23" s="7">
        <v>0.602226597357016</v>
      </c>
      <c r="J23" s="7">
        <v>49.373884064674698</v>
      </c>
      <c r="K23" s="7">
        <v>27.330814767953701</v>
      </c>
      <c r="L23" s="7">
        <v>57.028171297141697</v>
      </c>
      <c r="M23" s="7">
        <f t="shared" si="0"/>
        <v>255.87162455234613</v>
      </c>
      <c r="N23" s="7">
        <v>92.187683977247403</v>
      </c>
      <c r="O23" s="7">
        <v>0.83951112732607303</v>
      </c>
      <c r="P23" s="7">
        <v>10.2288179727878</v>
      </c>
      <c r="Q23" s="7">
        <v>22.814474256911101</v>
      </c>
      <c r="R23" s="7">
        <v>79.734394042717298</v>
      </c>
      <c r="S23" s="7">
        <f t="shared" si="8"/>
        <v>205.80488137698967</v>
      </c>
      <c r="T23" s="7">
        <f t="shared" si="2"/>
        <v>292.04373783196291</v>
      </c>
      <c r="U23" s="7">
        <f t="shared" si="3"/>
        <v>221.31679591015205</v>
      </c>
      <c r="V23" s="7">
        <f t="shared" si="4"/>
        <v>109.18805074110679</v>
      </c>
      <c r="W23" s="7">
        <f t="shared" si="5"/>
        <v>70.632451027577901</v>
      </c>
      <c r="X23" s="7">
        <f t="shared" si="6"/>
        <v>174.4007376378068</v>
      </c>
      <c r="Y23" s="7">
        <f t="shared" si="7"/>
        <v>867.58177314860654</v>
      </c>
      <c r="Z23" s="8"/>
      <c r="AA23" s="8"/>
      <c r="AB23" s="12"/>
      <c r="AC23" s="12"/>
      <c r="AD23" s="12"/>
      <c r="AE23" s="12"/>
    </row>
    <row r="24" spans="1:31">
      <c r="A24" s="4" t="s">
        <v>12</v>
      </c>
      <c r="B24" s="7">
        <v>74.534286435686596</v>
      </c>
      <c r="C24" s="7">
        <v>221.637887932745</v>
      </c>
      <c r="D24" s="7">
        <v>50.651289114411703</v>
      </c>
      <c r="E24" s="7">
        <v>16.915745266636002</v>
      </c>
      <c r="F24" s="7">
        <v>41.996521043397202</v>
      </c>
      <c r="G24" s="7">
        <f t="shared" si="1"/>
        <v>405.7357297928765</v>
      </c>
      <c r="H24" s="7">
        <v>119.176634385084</v>
      </c>
      <c r="I24" s="7">
        <v>0.55966822567414798</v>
      </c>
      <c r="J24" s="7">
        <v>49.287228588313802</v>
      </c>
      <c r="K24" s="7">
        <v>20.6525844910533</v>
      </c>
      <c r="L24" s="7">
        <v>55.2809851487618</v>
      </c>
      <c r="M24" s="7">
        <f t="shared" si="0"/>
        <v>244.95710083888704</v>
      </c>
      <c r="N24" s="7">
        <v>94.961392458442901</v>
      </c>
      <c r="O24" s="7">
        <v>0.92412605991442498</v>
      </c>
      <c r="P24" s="7">
        <v>10.372329981366899</v>
      </c>
      <c r="Q24" s="7">
        <v>22.510392166824399</v>
      </c>
      <c r="R24" s="7">
        <v>83.299151667502102</v>
      </c>
      <c r="S24" s="7">
        <f t="shared" si="8"/>
        <v>212.06739233405074</v>
      </c>
      <c r="T24" s="7">
        <f t="shared" si="2"/>
        <v>288.67231327921348</v>
      </c>
      <c r="U24" s="7">
        <f t="shared" si="3"/>
        <v>223.12168221833358</v>
      </c>
      <c r="V24" s="7">
        <f t="shared" si="4"/>
        <v>110.31084768409241</v>
      </c>
      <c r="W24" s="7">
        <f t="shared" si="5"/>
        <v>60.078721924513701</v>
      </c>
      <c r="X24" s="7">
        <f t="shared" si="6"/>
        <v>180.57665785966111</v>
      </c>
      <c r="Y24" s="7">
        <f t="shared" si="7"/>
        <v>862.76022296581425</v>
      </c>
      <c r="Z24" s="8"/>
      <c r="AA24" s="8"/>
      <c r="AB24" s="12"/>
      <c r="AC24" s="12"/>
      <c r="AD24" s="12"/>
      <c r="AE24" s="12"/>
    </row>
    <row r="25" spans="1:31">
      <c r="A25" s="4" t="s">
        <v>13</v>
      </c>
      <c r="B25" s="7">
        <v>81.645286826097106</v>
      </c>
      <c r="C25" s="7">
        <v>229.86325495163601</v>
      </c>
      <c r="D25" s="7">
        <v>48.6641111837884</v>
      </c>
      <c r="E25" s="7">
        <v>15.914218660745799</v>
      </c>
      <c r="F25" s="7">
        <v>46.319742618498097</v>
      </c>
      <c r="G25" s="7">
        <f t="shared" si="1"/>
        <v>422.40661424076541</v>
      </c>
      <c r="H25" s="7">
        <v>120.263714058396</v>
      </c>
      <c r="I25" s="7">
        <v>0.58022449435148904</v>
      </c>
      <c r="J25" s="7">
        <v>49.203668402788701</v>
      </c>
      <c r="K25" s="7">
        <v>20.434437544971502</v>
      </c>
      <c r="L25" s="7">
        <v>55.5795656595742</v>
      </c>
      <c r="M25" s="7">
        <f t="shared" si="0"/>
        <v>246.0616101600819</v>
      </c>
      <c r="N25" s="7">
        <v>96.010404471410197</v>
      </c>
      <c r="O25" s="7">
        <v>0.962082767884891</v>
      </c>
      <c r="P25" s="7">
        <v>10.4525805679122</v>
      </c>
      <c r="Q25" s="7">
        <v>23.345336674962301</v>
      </c>
      <c r="R25" s="7">
        <v>84.852550599989101</v>
      </c>
      <c r="S25" s="7">
        <f t="shared" si="8"/>
        <v>215.62295508215868</v>
      </c>
      <c r="T25" s="7">
        <f t="shared" si="2"/>
        <v>297.91940535590334</v>
      </c>
      <c r="U25" s="7">
        <f t="shared" si="3"/>
        <v>231.40556221387237</v>
      </c>
      <c r="V25" s="7">
        <f t="shared" si="4"/>
        <v>108.32036015448929</v>
      </c>
      <c r="W25" s="7">
        <f t="shared" si="5"/>
        <v>59.693992880679602</v>
      </c>
      <c r="X25" s="7">
        <f t="shared" si="6"/>
        <v>186.7518588780614</v>
      </c>
      <c r="Y25" s="7">
        <f t="shared" si="7"/>
        <v>884.09117948300593</v>
      </c>
      <c r="Z25" s="8"/>
      <c r="AA25" s="8"/>
      <c r="AB25" s="12"/>
      <c r="AC25" s="12"/>
      <c r="AD25" s="12"/>
      <c r="AE25" s="12"/>
    </row>
    <row r="26" spans="1:31">
      <c r="A26" s="4" t="s">
        <v>14</v>
      </c>
      <c r="B26" s="7">
        <v>75.143883322431705</v>
      </c>
      <c r="C26" s="7">
        <v>230.137631182295</v>
      </c>
      <c r="D26" s="7">
        <v>48.4723675094694</v>
      </c>
      <c r="E26" s="7">
        <v>15.896602717283301</v>
      </c>
      <c r="F26" s="7">
        <v>40.187223167949703</v>
      </c>
      <c r="G26" s="7">
        <f t="shared" si="1"/>
        <v>409.83770789942912</v>
      </c>
      <c r="H26" s="7">
        <v>120.771201215822</v>
      </c>
      <c r="I26" s="7">
        <v>0.62332365182995797</v>
      </c>
      <c r="J26" s="7">
        <v>49.5280990506729</v>
      </c>
      <c r="K26" s="7">
        <v>19.933260759909999</v>
      </c>
      <c r="L26" s="7">
        <v>57.141532716001997</v>
      </c>
      <c r="M26" s="7">
        <f t="shared" si="0"/>
        <v>247.99741739423686</v>
      </c>
      <c r="N26" s="7">
        <v>98.008152045046998</v>
      </c>
      <c r="O26" s="7">
        <v>0.95508023236575901</v>
      </c>
      <c r="P26" s="7">
        <v>10.762576974296801</v>
      </c>
      <c r="Q26" s="7">
        <v>22.766850788160301</v>
      </c>
      <c r="R26" s="7">
        <v>82.819385104816902</v>
      </c>
      <c r="S26" s="7">
        <f t="shared" si="8"/>
        <v>215.31204514468675</v>
      </c>
      <c r="T26" s="7">
        <f t="shared" si="2"/>
        <v>293.92323658330071</v>
      </c>
      <c r="U26" s="7">
        <f t="shared" si="3"/>
        <v>231.71603506649072</v>
      </c>
      <c r="V26" s="7">
        <f t="shared" si="4"/>
        <v>108.76304353443911</v>
      </c>
      <c r="W26" s="7">
        <f t="shared" si="5"/>
        <v>58.596714265353597</v>
      </c>
      <c r="X26" s="7">
        <f t="shared" si="6"/>
        <v>180.1481409887686</v>
      </c>
      <c r="Y26" s="7">
        <f t="shared" si="7"/>
        <v>873.14717043835276</v>
      </c>
      <c r="Z26" s="8"/>
      <c r="AA26" s="8"/>
      <c r="AB26" s="12"/>
      <c r="AC26" s="12"/>
      <c r="AD26" s="12"/>
      <c r="AE26" s="12"/>
    </row>
    <row r="27" spans="1:31">
      <c r="A27" s="4" t="s">
        <v>15</v>
      </c>
      <c r="B27" s="7">
        <v>73.549263388399993</v>
      </c>
      <c r="C27" s="7">
        <v>228.58005155123601</v>
      </c>
      <c r="D27" s="7">
        <v>47.595628362913402</v>
      </c>
      <c r="E27" s="7">
        <v>15.970346200565499</v>
      </c>
      <c r="F27" s="7">
        <v>48.371816578341601</v>
      </c>
      <c r="G27" s="7">
        <f t="shared" si="1"/>
        <v>414.06710608145647</v>
      </c>
      <c r="H27" s="7">
        <v>121.160076750211</v>
      </c>
      <c r="I27" s="7">
        <v>0.650877011477215</v>
      </c>
      <c r="J27" s="7">
        <v>51.414201075692802</v>
      </c>
      <c r="K27" s="7">
        <v>23.027966479219501</v>
      </c>
      <c r="L27" s="7">
        <v>66.533173580201506</v>
      </c>
      <c r="M27" s="7">
        <f t="shared" si="0"/>
        <v>262.78629489680202</v>
      </c>
      <c r="N27" s="7">
        <v>101.03735224069401</v>
      </c>
      <c r="O27" s="7">
        <v>0.969141150525068</v>
      </c>
      <c r="P27" s="7">
        <v>11.0617099365714</v>
      </c>
      <c r="Q27" s="7">
        <v>23.566925419365301</v>
      </c>
      <c r="R27" s="7">
        <v>85.359733685027706</v>
      </c>
      <c r="S27" s="7">
        <f t="shared" si="8"/>
        <v>221.99486243218348</v>
      </c>
      <c r="T27" s="7">
        <f t="shared" si="2"/>
        <v>295.74669237930499</v>
      </c>
      <c r="U27" s="7">
        <f t="shared" si="3"/>
        <v>230.20006971323829</v>
      </c>
      <c r="V27" s="7">
        <f t="shared" si="4"/>
        <v>110.07153937517761</v>
      </c>
      <c r="W27" s="7">
        <f t="shared" si="5"/>
        <v>62.565238099150307</v>
      </c>
      <c r="X27" s="7">
        <f t="shared" si="6"/>
        <v>200.26472384357083</v>
      </c>
      <c r="Y27" s="7">
        <f t="shared" si="7"/>
        <v>898.84826341044197</v>
      </c>
      <c r="Z27" s="8"/>
      <c r="AA27" s="8"/>
      <c r="AB27" s="12"/>
      <c r="AC27" s="12"/>
      <c r="AD27" s="12"/>
      <c r="AE27" s="12"/>
    </row>
    <row r="28" spans="1:31">
      <c r="A28" s="4" t="s">
        <v>16</v>
      </c>
      <c r="B28" s="7">
        <v>72.025377883684399</v>
      </c>
      <c r="C28" s="7">
        <v>233.64020418885701</v>
      </c>
      <c r="D28" s="7">
        <v>47.445690149731703</v>
      </c>
      <c r="E28" s="7">
        <v>14.3472670916209</v>
      </c>
      <c r="F28" s="7">
        <v>57.174805603312997</v>
      </c>
      <c r="G28" s="7">
        <f t="shared" si="1"/>
        <v>424.63334491720701</v>
      </c>
      <c r="H28" s="7">
        <v>122.809646860128</v>
      </c>
      <c r="I28" s="7">
        <v>0.73539461885036195</v>
      </c>
      <c r="J28" s="7">
        <v>50.622914497181803</v>
      </c>
      <c r="K28" s="7">
        <v>19.537734213807799</v>
      </c>
      <c r="L28" s="7">
        <v>57.9743886102424</v>
      </c>
      <c r="M28" s="7">
        <f t="shared" si="0"/>
        <v>251.68007880021037</v>
      </c>
      <c r="N28" s="7">
        <v>100.62877277741801</v>
      </c>
      <c r="O28" s="7">
        <v>0.98749923557935704</v>
      </c>
      <c r="P28" s="7">
        <v>11.2358954781292</v>
      </c>
      <c r="Q28" s="7">
        <v>26.696833169036299</v>
      </c>
      <c r="R28" s="7">
        <v>85.209040080112601</v>
      </c>
      <c r="S28" s="7">
        <f t="shared" si="8"/>
        <v>224.75804074027548</v>
      </c>
      <c r="T28" s="7">
        <f t="shared" si="2"/>
        <v>295.46379752123039</v>
      </c>
      <c r="U28" s="7">
        <f t="shared" si="3"/>
        <v>235.36309804328673</v>
      </c>
      <c r="V28" s="7">
        <f t="shared" si="4"/>
        <v>109.30450012504271</v>
      </c>
      <c r="W28" s="7">
        <f t="shared" si="5"/>
        <v>60.581834474464998</v>
      </c>
      <c r="X28" s="7">
        <f t="shared" si="6"/>
        <v>200.358234293668</v>
      </c>
      <c r="Y28" s="7">
        <f t="shared" si="7"/>
        <v>901.07146445769285</v>
      </c>
      <c r="Z28" s="8"/>
      <c r="AA28" s="8"/>
      <c r="AB28" s="12"/>
      <c r="AC28" s="12"/>
      <c r="AD28" s="12"/>
      <c r="AE28" s="12"/>
    </row>
    <row r="29" spans="1:31">
      <c r="A29" s="4" t="s">
        <v>17</v>
      </c>
      <c r="B29" s="7">
        <v>75.451623698373993</v>
      </c>
      <c r="C29" s="7">
        <v>243.10442035237</v>
      </c>
      <c r="D29" s="7">
        <v>47.814686026768101</v>
      </c>
      <c r="E29" s="7">
        <v>14.7325721824021</v>
      </c>
      <c r="F29" s="7">
        <v>49.636549458279603</v>
      </c>
      <c r="G29" s="7">
        <f t="shared" si="1"/>
        <v>430.73985171819385</v>
      </c>
      <c r="H29" s="7">
        <v>124.62154787306299</v>
      </c>
      <c r="I29" s="7">
        <v>0.81133717738993905</v>
      </c>
      <c r="J29" s="7">
        <v>53.453812310799002</v>
      </c>
      <c r="K29" s="7">
        <v>18.3682523760035</v>
      </c>
      <c r="L29" s="7">
        <v>59.323518445123</v>
      </c>
      <c r="M29" s="7">
        <f t="shared" si="0"/>
        <v>256.57846818237846</v>
      </c>
      <c r="N29" s="7">
        <v>104.967156685886</v>
      </c>
      <c r="O29" s="7">
        <v>1.01008023454547</v>
      </c>
      <c r="P29" s="7">
        <v>11.6535409468264</v>
      </c>
      <c r="Q29" s="7">
        <v>27.746210225144502</v>
      </c>
      <c r="R29" s="7">
        <v>87.308714059703703</v>
      </c>
      <c r="S29" s="7">
        <f t="shared" si="8"/>
        <v>232.68570215210607</v>
      </c>
      <c r="T29" s="7">
        <f t="shared" si="2"/>
        <v>305.04032825732298</v>
      </c>
      <c r="U29" s="7">
        <f t="shared" si="3"/>
        <v>244.92583776430541</v>
      </c>
      <c r="V29" s="7">
        <f t="shared" si="4"/>
        <v>112.92203928439351</v>
      </c>
      <c r="W29" s="7">
        <f t="shared" si="5"/>
        <v>60.8470347835501</v>
      </c>
      <c r="X29" s="7">
        <f t="shared" si="6"/>
        <v>196.26878196310631</v>
      </c>
      <c r="Y29" s="7">
        <f t="shared" si="7"/>
        <v>920.00402205267835</v>
      </c>
      <c r="Z29" s="8"/>
      <c r="AA29" s="8"/>
      <c r="AB29" s="12"/>
      <c r="AC29" s="12"/>
      <c r="AD29" s="12"/>
      <c r="AE29" s="12"/>
    </row>
    <row r="30" spans="1:31">
      <c r="A30" s="4" t="s">
        <v>18</v>
      </c>
      <c r="B30" s="7">
        <v>72.719695413593499</v>
      </c>
      <c r="C30" s="7">
        <v>242.44584364815501</v>
      </c>
      <c r="D30" s="7">
        <v>46.759258857646699</v>
      </c>
      <c r="E30" s="7">
        <v>15.335829547637999</v>
      </c>
      <c r="F30" s="7">
        <v>46.217760495683201</v>
      </c>
      <c r="G30" s="7">
        <f t="shared" si="1"/>
        <v>423.47838796271645</v>
      </c>
      <c r="H30" s="7">
        <v>126.348168264864</v>
      </c>
      <c r="I30" s="7">
        <v>0.84549389804118602</v>
      </c>
      <c r="J30" s="7">
        <v>55.3043461259238</v>
      </c>
      <c r="K30" s="7">
        <v>19.328147123939999</v>
      </c>
      <c r="L30" s="7">
        <v>60.8213899788378</v>
      </c>
      <c r="M30" s="7">
        <f t="shared" si="0"/>
        <v>262.6475453916068</v>
      </c>
      <c r="N30" s="7">
        <v>104.066863388058</v>
      </c>
      <c r="O30" s="7">
        <v>1.0220859507094999</v>
      </c>
      <c r="P30" s="7">
        <v>11.6965818474486</v>
      </c>
      <c r="Q30" s="7">
        <v>27.127187498126101</v>
      </c>
      <c r="R30" s="7">
        <v>87.546816376108694</v>
      </c>
      <c r="S30" s="7">
        <f t="shared" si="8"/>
        <v>231.45953506045089</v>
      </c>
      <c r="T30" s="7">
        <f t="shared" si="2"/>
        <v>303.1347270665155</v>
      </c>
      <c r="U30" s="7">
        <f t="shared" si="3"/>
        <v>244.3134234969057</v>
      </c>
      <c r="V30" s="7">
        <f t="shared" si="4"/>
        <v>113.7601868310191</v>
      </c>
      <c r="W30" s="7">
        <f t="shared" si="5"/>
        <v>61.791164169704103</v>
      </c>
      <c r="X30" s="7">
        <f t="shared" si="6"/>
        <v>194.58596685062969</v>
      </c>
      <c r="Y30" s="7">
        <f t="shared" si="7"/>
        <v>917.58546841477414</v>
      </c>
      <c r="Z30" s="8"/>
      <c r="AA30" s="8"/>
      <c r="AB30" s="12"/>
      <c r="AC30" s="12"/>
      <c r="AD30" s="12"/>
      <c r="AE30" s="12"/>
    </row>
    <row r="31" spans="1:31">
      <c r="A31" s="4" t="s">
        <v>19</v>
      </c>
      <c r="B31" s="7">
        <v>73.298725824015605</v>
      </c>
      <c r="C31" s="7">
        <v>244.09707995762699</v>
      </c>
      <c r="D31" s="7">
        <v>46.495603470441502</v>
      </c>
      <c r="E31" s="7">
        <v>14.5790861697993</v>
      </c>
      <c r="F31" s="7">
        <v>40.317380408350502</v>
      </c>
      <c r="G31" s="7">
        <f t="shared" si="1"/>
        <v>418.78787583023393</v>
      </c>
      <c r="H31" s="7">
        <v>127.39778644013801</v>
      </c>
      <c r="I31" s="7">
        <v>0.95003674141444805</v>
      </c>
      <c r="J31" s="7">
        <v>54.027538341605002</v>
      </c>
      <c r="K31" s="7">
        <v>21.818119676485299</v>
      </c>
      <c r="L31" s="7">
        <v>66.289640602082798</v>
      </c>
      <c r="M31" s="7">
        <f t="shared" si="0"/>
        <v>270.48312180172559</v>
      </c>
      <c r="N31" s="7">
        <v>105.645405841152</v>
      </c>
      <c r="O31" s="7">
        <v>1.0082380399893101</v>
      </c>
      <c r="P31" s="7">
        <v>11.8834760591409</v>
      </c>
      <c r="Q31" s="7">
        <v>23.9055506154175</v>
      </c>
      <c r="R31" s="7">
        <v>84.204934408771507</v>
      </c>
      <c r="S31" s="7">
        <f t="shared" si="8"/>
        <v>226.64760496447121</v>
      </c>
      <c r="T31" s="7">
        <f t="shared" si="2"/>
        <v>306.34191810530564</v>
      </c>
      <c r="U31" s="7">
        <f t="shared" si="3"/>
        <v>246.05535473903075</v>
      </c>
      <c r="V31" s="7">
        <f t="shared" si="4"/>
        <v>112.40661787118741</v>
      </c>
      <c r="W31" s="7">
        <f t="shared" si="5"/>
        <v>60.302756461702103</v>
      </c>
      <c r="X31" s="7">
        <f t="shared" si="6"/>
        <v>190.81195541920482</v>
      </c>
      <c r="Y31" s="7">
        <f t="shared" si="7"/>
        <v>915.91860259643067</v>
      </c>
      <c r="Z31" s="8"/>
      <c r="AA31" s="8"/>
      <c r="AB31" s="12"/>
      <c r="AC31" s="12"/>
      <c r="AD31" s="12"/>
      <c r="AE31" s="12"/>
    </row>
    <row r="32" spans="1:31">
      <c r="A32" s="4" t="s">
        <v>20</v>
      </c>
      <c r="B32" s="7">
        <v>73.313043121777298</v>
      </c>
      <c r="C32" s="7">
        <v>249.96206969061899</v>
      </c>
      <c r="D32" s="7">
        <v>46.850544401414403</v>
      </c>
      <c r="E32" s="7">
        <v>16.9068480728134</v>
      </c>
      <c r="F32" s="7">
        <v>50.955713218068503</v>
      </c>
      <c r="G32" s="7">
        <f t="shared" si="1"/>
        <v>437.98821850469261</v>
      </c>
      <c r="H32" s="7">
        <v>129.74946823096701</v>
      </c>
      <c r="I32" s="7">
        <v>0.86503313150441696</v>
      </c>
      <c r="J32" s="7">
        <v>53.934387081340901</v>
      </c>
      <c r="K32" s="7">
        <v>22.268367278747299</v>
      </c>
      <c r="L32" s="7">
        <v>65.688130796353406</v>
      </c>
      <c r="M32" s="7">
        <f t="shared" si="0"/>
        <v>272.50538651891304</v>
      </c>
      <c r="N32" s="7">
        <v>105.760074195714</v>
      </c>
      <c r="O32" s="7">
        <v>0.91372898173206696</v>
      </c>
      <c r="P32" s="7">
        <v>11.5540396393748</v>
      </c>
      <c r="Q32" s="7">
        <v>16.785062172825299</v>
      </c>
      <c r="R32" s="7">
        <v>77.9620234739849</v>
      </c>
      <c r="S32" s="7">
        <f t="shared" si="8"/>
        <v>212.97492846363104</v>
      </c>
      <c r="T32" s="7">
        <f t="shared" si="2"/>
        <v>308.82258554845828</v>
      </c>
      <c r="U32" s="7">
        <f t="shared" si="3"/>
        <v>251.74083180385549</v>
      </c>
      <c r="V32" s="7">
        <f t="shared" si="4"/>
        <v>112.33897112213009</v>
      </c>
      <c r="W32" s="7">
        <f t="shared" si="5"/>
        <v>55.960277524385994</v>
      </c>
      <c r="X32" s="7">
        <f t="shared" si="6"/>
        <v>194.60586748840683</v>
      </c>
      <c r="Y32" s="7">
        <f t="shared" si="7"/>
        <v>923.46853348723664</v>
      </c>
      <c r="Z32" s="8"/>
      <c r="AA32" s="8"/>
      <c r="AB32" s="12"/>
      <c r="AC32" s="12"/>
      <c r="AD32" s="12"/>
      <c r="AE32" s="12"/>
    </row>
    <row r="33" spans="1:31">
      <c r="A33" s="4" t="s">
        <v>21</v>
      </c>
      <c r="B33" s="7">
        <v>77.525476264269102</v>
      </c>
      <c r="C33" s="7">
        <v>252.49443131106401</v>
      </c>
      <c r="D33" s="7">
        <v>49.3120888563706</v>
      </c>
      <c r="E33" s="7">
        <v>17.827943201364999</v>
      </c>
      <c r="F33" s="7">
        <v>60.061740016075198</v>
      </c>
      <c r="G33" s="7">
        <f t="shared" si="1"/>
        <v>457.22167964914388</v>
      </c>
      <c r="H33" s="7">
        <v>131.045107192248</v>
      </c>
      <c r="I33" s="7">
        <v>0.82547836105167705</v>
      </c>
      <c r="J33" s="7">
        <v>55.197471806084501</v>
      </c>
      <c r="K33" s="7">
        <v>26.973167921676598</v>
      </c>
      <c r="L33" s="7">
        <v>66.4266801199052</v>
      </c>
      <c r="M33" s="7">
        <f t="shared" si="0"/>
        <v>280.46790540096595</v>
      </c>
      <c r="N33" s="7">
        <v>110.05578345616399</v>
      </c>
      <c r="O33" s="7">
        <v>0.91925168906515298</v>
      </c>
      <c r="P33" s="7">
        <v>12.004193465182301</v>
      </c>
      <c r="Q33" s="7">
        <v>16.658465512517601</v>
      </c>
      <c r="R33" s="7">
        <v>78.530315273109096</v>
      </c>
      <c r="S33" s="7">
        <f t="shared" si="8"/>
        <v>218.16800939603814</v>
      </c>
      <c r="T33" s="7">
        <f t="shared" si="2"/>
        <v>318.62636691268108</v>
      </c>
      <c r="U33" s="7">
        <f t="shared" si="3"/>
        <v>254.23916136118083</v>
      </c>
      <c r="V33" s="7">
        <f t="shared" si="4"/>
        <v>116.5137541276374</v>
      </c>
      <c r="W33" s="7">
        <f t="shared" si="5"/>
        <v>61.459576635559195</v>
      </c>
      <c r="X33" s="7">
        <f t="shared" si="6"/>
        <v>205.01873540908949</v>
      </c>
      <c r="Y33" s="7">
        <f t="shared" si="7"/>
        <v>955.85759444614791</v>
      </c>
      <c r="Z33" s="8"/>
      <c r="AA33" s="8"/>
      <c r="AB33" s="12"/>
      <c r="AC33" s="12"/>
      <c r="AD33" s="8"/>
      <c r="AE33" s="12"/>
    </row>
    <row r="34" spans="1:31">
      <c r="A34" s="4" t="s">
        <v>22</v>
      </c>
      <c r="B34" s="7">
        <v>75.676694041228998</v>
      </c>
      <c r="C34" s="7">
        <v>260.02004587282102</v>
      </c>
      <c r="D34" s="7">
        <v>47.674257958236197</v>
      </c>
      <c r="E34" s="7">
        <v>18.351994347049899</v>
      </c>
      <c r="F34" s="7">
        <v>53.425738990722301</v>
      </c>
      <c r="G34" s="7">
        <f t="shared" si="1"/>
        <v>455.14873121005843</v>
      </c>
      <c r="H34" s="7">
        <v>133.48309578379499</v>
      </c>
      <c r="I34" s="7">
        <v>0.84411936097625995</v>
      </c>
      <c r="J34" s="7">
        <v>55.634463641685301</v>
      </c>
      <c r="K34" s="7">
        <v>26.915285891072401</v>
      </c>
      <c r="L34" s="7">
        <v>65.050131676951693</v>
      </c>
      <c r="M34" s="7">
        <f t="shared" si="0"/>
        <v>281.92709635448068</v>
      </c>
      <c r="N34" s="7">
        <v>112.048169967107</v>
      </c>
      <c r="O34" s="7">
        <v>0.95787996524449104</v>
      </c>
      <c r="P34" s="7">
        <v>12.396945896108001</v>
      </c>
      <c r="Q34" s="7">
        <v>16.4808550494106</v>
      </c>
      <c r="R34" s="7">
        <v>81.743473852812102</v>
      </c>
      <c r="S34" s="7">
        <f t="shared" si="8"/>
        <v>223.62732473068218</v>
      </c>
      <c r="T34" s="7">
        <f t="shared" si="2"/>
        <v>321.20795979213102</v>
      </c>
      <c r="U34" s="7">
        <f t="shared" si="3"/>
        <v>261.82204519904178</v>
      </c>
      <c r="V34" s="7">
        <f t="shared" si="4"/>
        <v>115.70566749602949</v>
      </c>
      <c r="W34" s="7">
        <f t="shared" si="5"/>
        <v>61.748135287532897</v>
      </c>
      <c r="X34" s="7">
        <f t="shared" si="6"/>
        <v>200.21934452048612</v>
      </c>
      <c r="Y34" s="7">
        <f t="shared" si="7"/>
        <v>960.70315229522134</v>
      </c>
      <c r="Z34" s="8"/>
      <c r="AA34" s="8"/>
      <c r="AB34" s="12"/>
      <c r="AC34" s="12"/>
      <c r="AD34" s="12"/>
      <c r="AE34" s="12"/>
    </row>
    <row r="35" spans="1:31">
      <c r="A35" s="4" t="s">
        <v>23</v>
      </c>
      <c r="B35" s="7">
        <v>74.439069738092002</v>
      </c>
      <c r="C35" s="7">
        <v>251.496948502723</v>
      </c>
      <c r="D35" s="7">
        <v>46.575776922977496</v>
      </c>
      <c r="E35" s="7">
        <v>17.996993861829399</v>
      </c>
      <c r="F35" s="7">
        <v>59.816885417218998</v>
      </c>
      <c r="G35" s="7">
        <f t="shared" si="1"/>
        <v>450.32567444284092</v>
      </c>
      <c r="H35" s="7">
        <v>134.65273546453901</v>
      </c>
      <c r="I35" s="7">
        <v>0.89742748910776204</v>
      </c>
      <c r="J35" s="7">
        <v>58.713202572569799</v>
      </c>
      <c r="K35" s="7">
        <v>28.5895646243162</v>
      </c>
      <c r="L35" s="7">
        <v>60.946790901219501</v>
      </c>
      <c r="M35" s="7">
        <f t="shared" si="0"/>
        <v>283.79972105175227</v>
      </c>
      <c r="N35" s="7">
        <v>110.62104455674201</v>
      </c>
      <c r="O35" s="7">
        <v>1.04837065433919</v>
      </c>
      <c r="P35" s="7">
        <v>12.3192288148073</v>
      </c>
      <c r="Q35" s="7">
        <v>21.292370033355699</v>
      </c>
      <c r="R35" s="7">
        <v>92.034500691264498</v>
      </c>
      <c r="S35" s="7">
        <f t="shared" si="8"/>
        <v>237.3155147505087</v>
      </c>
      <c r="T35" s="7">
        <f t="shared" si="2"/>
        <v>319.712849759373</v>
      </c>
      <c r="U35" s="7">
        <f t="shared" si="3"/>
        <v>253.44274664616995</v>
      </c>
      <c r="V35" s="7">
        <f t="shared" si="4"/>
        <v>117.6082083103546</v>
      </c>
      <c r="W35" s="7">
        <f t="shared" si="5"/>
        <v>67.878928519501301</v>
      </c>
      <c r="X35" s="7">
        <f t="shared" si="6"/>
        <v>212.79817700970301</v>
      </c>
      <c r="Y35" s="7">
        <f t="shared" si="7"/>
        <v>971.44091024510192</v>
      </c>
      <c r="Z35" s="8"/>
      <c r="AA35" s="8"/>
      <c r="AB35" s="12"/>
      <c r="AC35" s="12"/>
      <c r="AD35" s="12"/>
      <c r="AE35" s="12"/>
    </row>
    <row r="36" spans="1:31">
      <c r="A36" s="4" t="s">
        <v>24</v>
      </c>
      <c r="B36" s="7">
        <v>74.829674720684395</v>
      </c>
      <c r="C36" s="7">
        <v>261.867403942181</v>
      </c>
      <c r="D36" s="7">
        <v>48.172567881642998</v>
      </c>
      <c r="E36" s="7">
        <v>21.849837272063699</v>
      </c>
      <c r="F36" s="7">
        <v>63.053171110360999</v>
      </c>
      <c r="G36" s="7">
        <f t="shared" si="1"/>
        <v>469.77265492693311</v>
      </c>
      <c r="H36" s="7">
        <v>137.85953514917199</v>
      </c>
      <c r="I36" s="7">
        <v>1.0065833648935301</v>
      </c>
      <c r="J36" s="7">
        <v>60.685656469123501</v>
      </c>
      <c r="K36" s="7">
        <v>35.332851134356901</v>
      </c>
      <c r="L36" s="7">
        <v>71.189324032586796</v>
      </c>
      <c r="M36" s="7">
        <f t="shared" si="0"/>
        <v>306.07395015013276</v>
      </c>
      <c r="N36" s="7">
        <v>112.772872850881</v>
      </c>
      <c r="O36" s="7">
        <v>1.1499167768799601</v>
      </c>
      <c r="P36" s="7">
        <v>13.5244015599846</v>
      </c>
      <c r="Q36" s="7">
        <v>20.8019705187825</v>
      </c>
      <c r="R36" s="7">
        <v>88.4868580190724</v>
      </c>
      <c r="S36" s="7">
        <f t="shared" si="8"/>
        <v>236.73601972560047</v>
      </c>
      <c r="T36" s="7">
        <f t="shared" si="2"/>
        <v>325.46208272073738</v>
      </c>
      <c r="U36" s="7">
        <f t="shared" si="3"/>
        <v>264.02390408395445</v>
      </c>
      <c r="V36" s="7">
        <f t="shared" si="4"/>
        <v>122.3826259107511</v>
      </c>
      <c r="W36" s="7">
        <f t="shared" si="5"/>
        <v>77.984658925203092</v>
      </c>
      <c r="X36" s="7">
        <f t="shared" si="6"/>
        <v>222.7293531620202</v>
      </c>
      <c r="Y36" s="7">
        <f t="shared" si="7"/>
        <v>1012.5826248026664</v>
      </c>
      <c r="Z36" s="8"/>
      <c r="AA36" s="8"/>
      <c r="AB36" s="12"/>
      <c r="AC36" s="12"/>
      <c r="AD36" s="12"/>
      <c r="AE36" s="12"/>
    </row>
    <row r="37" spans="1:31">
      <c r="A37" s="4" t="s">
        <v>25</v>
      </c>
      <c r="B37" s="7">
        <v>73.310361817109595</v>
      </c>
      <c r="C37" s="7">
        <v>247.50970388518499</v>
      </c>
      <c r="D37" s="7">
        <v>48.110792997883301</v>
      </c>
      <c r="E37" s="7">
        <v>22.525218851134898</v>
      </c>
      <c r="F37" s="7">
        <v>57.7146223761345</v>
      </c>
      <c r="G37" s="7">
        <f t="shared" si="1"/>
        <v>449.17069992744734</v>
      </c>
      <c r="H37" s="7">
        <v>134.156791015717</v>
      </c>
      <c r="I37" s="7">
        <v>0.899780161168385</v>
      </c>
      <c r="J37" s="7">
        <v>57.119280524528698</v>
      </c>
      <c r="K37" s="7">
        <v>30.630187664988998</v>
      </c>
      <c r="L37" s="7">
        <v>62.506915639993302</v>
      </c>
      <c r="M37" s="7">
        <f t="shared" si="0"/>
        <v>285.31295500639641</v>
      </c>
      <c r="N37" s="7">
        <v>112.35979727360601</v>
      </c>
      <c r="O37" s="7">
        <v>1.19601311667456</v>
      </c>
      <c r="P37" s="7">
        <v>13.5464481179723</v>
      </c>
      <c r="Q37" s="7">
        <v>21.0829507304</v>
      </c>
      <c r="R37" s="7">
        <v>88.222398819779201</v>
      </c>
      <c r="S37" s="7">
        <f t="shared" si="8"/>
        <v>236.40760805843206</v>
      </c>
      <c r="T37" s="7">
        <f t="shared" si="2"/>
        <v>319.82695010643261</v>
      </c>
      <c r="U37" s="7">
        <f t="shared" si="3"/>
        <v>249.60549716302793</v>
      </c>
      <c r="V37" s="7">
        <f t="shared" si="4"/>
        <v>118.7765216403843</v>
      </c>
      <c r="W37" s="7">
        <f t="shared" si="5"/>
        <v>74.23835724652389</v>
      </c>
      <c r="X37" s="7">
        <f t="shared" si="6"/>
        <v>208.44393683590698</v>
      </c>
      <c r="Y37" s="7">
        <f t="shared" si="7"/>
        <v>970.89126299227587</v>
      </c>
      <c r="Z37" s="8"/>
      <c r="AA37" s="8"/>
      <c r="AB37" s="12"/>
      <c r="AC37" s="12"/>
      <c r="AD37" s="12"/>
      <c r="AE37" s="12"/>
    </row>
    <row r="38" spans="1:31">
      <c r="A38" s="4" t="s">
        <v>26</v>
      </c>
      <c r="B38" s="7">
        <v>76.671920166902297</v>
      </c>
      <c r="C38" s="7">
        <v>270.57620060094399</v>
      </c>
      <c r="D38" s="7">
        <v>48.423232642580899</v>
      </c>
      <c r="E38" s="7">
        <v>20.671476465595799</v>
      </c>
      <c r="F38" s="7">
        <v>66.275627749163505</v>
      </c>
      <c r="G38" s="7">
        <f t="shared" si="1"/>
        <v>482.61845762518647</v>
      </c>
      <c r="H38" s="7">
        <v>136.514471375965</v>
      </c>
      <c r="I38" s="7">
        <v>1.0111440040176201</v>
      </c>
      <c r="J38" s="7">
        <v>61.596834944795198</v>
      </c>
      <c r="K38" s="7">
        <v>29.981851545812901</v>
      </c>
      <c r="L38" s="7">
        <v>65.201058154778906</v>
      </c>
      <c r="M38" s="7">
        <f t="shared" si="0"/>
        <v>294.30536002536962</v>
      </c>
      <c r="N38" s="7">
        <v>113.144025639259</v>
      </c>
      <c r="O38" s="7">
        <v>1.2252287149572101</v>
      </c>
      <c r="P38" s="7">
        <v>13.834354015053099</v>
      </c>
      <c r="Q38" s="7">
        <v>21.923465390092598</v>
      </c>
      <c r="R38" s="7">
        <v>90.2046069228183</v>
      </c>
      <c r="S38" s="7">
        <f t="shared" si="8"/>
        <v>240.33168068218021</v>
      </c>
      <c r="T38" s="7">
        <f t="shared" si="2"/>
        <v>326.33041718212627</v>
      </c>
      <c r="U38" s="7">
        <f t="shared" si="3"/>
        <v>272.81257331991884</v>
      </c>
      <c r="V38" s="7">
        <f t="shared" si="4"/>
        <v>123.8544216024292</v>
      </c>
      <c r="W38" s="7">
        <f t="shared" si="5"/>
        <v>72.576793401501305</v>
      </c>
      <c r="X38" s="7">
        <f t="shared" si="6"/>
        <v>221.68129282676071</v>
      </c>
      <c r="Y38" s="7">
        <f t="shared" si="7"/>
        <v>1017.2554983327364</v>
      </c>
      <c r="Z38" s="8"/>
      <c r="AA38" s="8"/>
      <c r="AB38" s="12"/>
      <c r="AC38" s="12"/>
      <c r="AD38" s="12"/>
      <c r="AE38" s="12"/>
    </row>
    <row r="39" spans="1:31">
      <c r="A39" s="4" t="s">
        <v>27</v>
      </c>
      <c r="B39" s="7">
        <v>77.059453653403295</v>
      </c>
      <c r="C39" s="7">
        <v>277.87924087310398</v>
      </c>
      <c r="D39" s="7">
        <v>48.893910748373798</v>
      </c>
      <c r="E39" s="7">
        <v>15.9557533060484</v>
      </c>
      <c r="F39" s="7">
        <v>52.231390612803501</v>
      </c>
      <c r="G39" s="7">
        <f t="shared" si="1"/>
        <v>472.01974919373299</v>
      </c>
      <c r="H39" s="7">
        <v>128.93863179362501</v>
      </c>
      <c r="I39" s="7">
        <v>0.89742583299160905</v>
      </c>
      <c r="J39" s="7">
        <v>54.907929518047602</v>
      </c>
      <c r="K39" s="7">
        <v>22.972770616284901</v>
      </c>
      <c r="L39" s="7">
        <v>57.709780280309701</v>
      </c>
      <c r="M39" s="7">
        <f t="shared" si="0"/>
        <v>265.42653804125882</v>
      </c>
      <c r="N39" s="7">
        <v>113.166962187572</v>
      </c>
      <c r="O39" s="7">
        <v>1.20949517337299</v>
      </c>
      <c r="P39" s="7">
        <v>14.037691721285199</v>
      </c>
      <c r="Q39" s="7">
        <v>20.8887985914693</v>
      </c>
      <c r="R39" s="7">
        <v>89.433061273083595</v>
      </c>
      <c r="S39" s="7">
        <f t="shared" si="8"/>
        <v>238.7360089467831</v>
      </c>
      <c r="T39" s="7">
        <f t="shared" si="2"/>
        <v>319.16504763460028</v>
      </c>
      <c r="U39" s="7">
        <f t="shared" si="3"/>
        <v>279.98616187946857</v>
      </c>
      <c r="V39" s="7">
        <f t="shared" si="4"/>
        <v>117.83953198770661</v>
      </c>
      <c r="W39" s="7">
        <f t="shared" si="5"/>
        <v>59.817322513802594</v>
      </c>
      <c r="X39" s="7">
        <f t="shared" si="6"/>
        <v>199.3742321661968</v>
      </c>
      <c r="Y39" s="7">
        <f t="shared" si="7"/>
        <v>976.18229618177497</v>
      </c>
      <c r="Z39" s="8"/>
      <c r="AA39" s="8"/>
      <c r="AB39" s="12"/>
      <c r="AC39" s="12"/>
      <c r="AD39" s="12"/>
      <c r="AE39" s="12"/>
    </row>
    <row r="40" spans="1:31">
      <c r="A40" s="4" t="s">
        <v>28</v>
      </c>
      <c r="B40" s="7">
        <v>79.4045201003579</v>
      </c>
      <c r="C40" s="7">
        <v>259.05920971849503</v>
      </c>
      <c r="D40" s="7">
        <v>48.647935157553199</v>
      </c>
      <c r="E40" s="7">
        <v>14.937550303328999</v>
      </c>
      <c r="F40" s="7">
        <v>40.184569915482399</v>
      </c>
      <c r="G40" s="7">
        <f t="shared" si="1"/>
        <v>442.23378519521748</v>
      </c>
      <c r="H40" s="7">
        <v>132.126768346771</v>
      </c>
      <c r="I40" s="7">
        <v>0.96186508876073196</v>
      </c>
      <c r="J40" s="7">
        <v>57.379142785350197</v>
      </c>
      <c r="K40" s="7">
        <v>17.228871497773898</v>
      </c>
      <c r="L40" s="7">
        <v>58.702560308646298</v>
      </c>
      <c r="M40" s="7">
        <f t="shared" si="0"/>
        <v>266.39920802730217</v>
      </c>
      <c r="N40" s="7">
        <v>113.940604564982</v>
      </c>
      <c r="O40" s="7">
        <v>1.18352544760852</v>
      </c>
      <c r="P40" s="7">
        <v>14.2417403613589</v>
      </c>
      <c r="Q40" s="7">
        <v>19.825953648417901</v>
      </c>
      <c r="R40" s="7">
        <v>91.472872220239793</v>
      </c>
      <c r="S40" s="7">
        <f t="shared" si="8"/>
        <v>240.66469624260711</v>
      </c>
      <c r="T40" s="7">
        <f t="shared" si="2"/>
        <v>325.47189301211091</v>
      </c>
      <c r="U40" s="7">
        <f t="shared" si="3"/>
        <v>261.20460025486432</v>
      </c>
      <c r="V40" s="7">
        <f t="shared" si="4"/>
        <v>120.26881830426228</v>
      </c>
      <c r="W40" s="7">
        <f t="shared" si="5"/>
        <v>51.9923754495208</v>
      </c>
      <c r="X40" s="7">
        <f t="shared" si="6"/>
        <v>190.36000244436849</v>
      </c>
      <c r="Y40" s="7">
        <f t="shared" si="7"/>
        <v>949.29768946512672</v>
      </c>
      <c r="Z40" s="8"/>
      <c r="AA40" s="8"/>
      <c r="AB40" s="12"/>
      <c r="AC40" s="12"/>
      <c r="AD40" s="12"/>
      <c r="AE40" s="12"/>
    </row>
    <row r="41" spans="1:31">
      <c r="A41" s="4" t="s">
        <v>29</v>
      </c>
      <c r="B41" s="7">
        <v>78.166056338873702</v>
      </c>
      <c r="C41" s="7">
        <v>263.60759168235302</v>
      </c>
      <c r="D41" s="7">
        <v>48.643585318579703</v>
      </c>
      <c r="E41" s="7">
        <v>11.9183928847531</v>
      </c>
      <c r="F41" s="7">
        <v>57.343358713784902</v>
      </c>
      <c r="G41" s="7">
        <f t="shared" si="1"/>
        <v>459.6789849383444</v>
      </c>
      <c r="H41" s="7">
        <v>137.660345505707</v>
      </c>
      <c r="I41" s="7">
        <v>1.01123071215458</v>
      </c>
      <c r="J41" s="7">
        <v>62.417144429384997</v>
      </c>
      <c r="K41" s="7">
        <v>16.354023237625601</v>
      </c>
      <c r="L41" s="7">
        <v>59.486927554125003</v>
      </c>
      <c r="M41" s="7">
        <f t="shared" si="0"/>
        <v>276.92967143899716</v>
      </c>
      <c r="N41" s="7">
        <v>113.08307030482401</v>
      </c>
      <c r="O41" s="7">
        <v>1.1537852814710601</v>
      </c>
      <c r="P41" s="7">
        <v>14.354328050481501</v>
      </c>
      <c r="Q41" s="7">
        <v>19.8539147472517</v>
      </c>
      <c r="R41" s="7">
        <v>88.058109998705703</v>
      </c>
      <c r="S41" s="7">
        <f t="shared" si="8"/>
        <v>236.50320838273399</v>
      </c>
      <c r="T41" s="7">
        <f t="shared" si="2"/>
        <v>328.90947214940468</v>
      </c>
      <c r="U41" s="7">
        <f t="shared" si="3"/>
        <v>265.77260767597869</v>
      </c>
      <c r="V41" s="7">
        <f t="shared" si="4"/>
        <v>125.4150577984462</v>
      </c>
      <c r="W41" s="7">
        <f t="shared" si="5"/>
        <v>48.126330869630401</v>
      </c>
      <c r="X41" s="7">
        <f t="shared" si="6"/>
        <v>204.88839626661562</v>
      </c>
      <c r="Y41" s="7">
        <f t="shared" si="7"/>
        <v>973.11186476007549</v>
      </c>
      <c r="Z41" s="8"/>
      <c r="AA41" s="8"/>
      <c r="AB41" s="12"/>
      <c r="AC41" s="12"/>
      <c r="AD41" s="12"/>
      <c r="AE41" s="12"/>
    </row>
    <row r="42" spans="1:31">
      <c r="A42" s="4" t="s">
        <v>30</v>
      </c>
      <c r="B42" s="7">
        <v>79.185537504014107</v>
      </c>
      <c r="C42" s="7">
        <v>260.76403179569598</v>
      </c>
      <c r="D42" s="7">
        <v>48.479480609695898</v>
      </c>
      <c r="E42" s="7">
        <v>10.963411336705001</v>
      </c>
      <c r="F42" s="7">
        <v>43.3842394067916</v>
      </c>
      <c r="G42" s="7">
        <f t="shared" si="1"/>
        <v>442.7767006529026</v>
      </c>
      <c r="H42" s="7">
        <v>135.96721346688599</v>
      </c>
      <c r="I42" s="7">
        <v>0.96153951550091299</v>
      </c>
      <c r="J42" s="7">
        <v>63.922275991612302</v>
      </c>
      <c r="K42" s="7">
        <v>15.1730668035867</v>
      </c>
      <c r="L42" s="7">
        <v>60.321613189857104</v>
      </c>
      <c r="M42" s="7">
        <f t="shared" si="0"/>
        <v>276.34570896744299</v>
      </c>
      <c r="N42" s="7">
        <v>113.594053307083</v>
      </c>
      <c r="O42" s="7">
        <v>1.1428495873023301</v>
      </c>
      <c r="P42" s="7">
        <v>14.604405365757801</v>
      </c>
      <c r="Q42" s="7">
        <v>17.576237448129199</v>
      </c>
      <c r="R42" s="7">
        <v>86.415472735144903</v>
      </c>
      <c r="S42" s="7">
        <f t="shared" si="8"/>
        <v>233.33301844341725</v>
      </c>
      <c r="T42" s="7">
        <f t="shared" si="2"/>
        <v>328.74680427798313</v>
      </c>
      <c r="U42" s="7">
        <f t="shared" si="3"/>
        <v>262.86842089849927</v>
      </c>
      <c r="V42" s="7">
        <f t="shared" si="4"/>
        <v>127.00616196706599</v>
      </c>
      <c r="W42" s="7">
        <f t="shared" si="5"/>
        <v>43.712715588420899</v>
      </c>
      <c r="X42" s="7">
        <f t="shared" si="6"/>
        <v>190.1213253317936</v>
      </c>
      <c r="Y42" s="7">
        <f t="shared" si="7"/>
        <v>952.45542806376284</v>
      </c>
      <c r="Z42" s="8"/>
      <c r="AA42" s="8"/>
      <c r="AB42" s="12"/>
      <c r="AC42" s="12"/>
      <c r="AD42" s="12"/>
      <c r="AE42" s="12"/>
    </row>
    <row r="43" spans="1:31">
      <c r="A43" s="4" t="s">
        <v>31</v>
      </c>
      <c r="B43" s="7">
        <v>78.109073656850398</v>
      </c>
      <c r="C43" s="7">
        <v>276.61858262030898</v>
      </c>
      <c r="D43" s="7">
        <v>49.176576658758798</v>
      </c>
      <c r="E43" s="7">
        <v>10.461145150659499</v>
      </c>
      <c r="F43" s="7">
        <v>64.784862126482096</v>
      </c>
      <c r="G43" s="7">
        <f t="shared" si="1"/>
        <v>479.15024021305976</v>
      </c>
      <c r="H43" s="7">
        <v>138.767900918609</v>
      </c>
      <c r="I43" s="7">
        <v>1.01081078070828</v>
      </c>
      <c r="J43" s="7">
        <v>60.643589664579999</v>
      </c>
      <c r="K43" s="7">
        <v>16.1605109908241</v>
      </c>
      <c r="L43" s="7">
        <v>58.6616124750635</v>
      </c>
      <c r="M43" s="7">
        <f t="shared" si="0"/>
        <v>275.24442482978486</v>
      </c>
      <c r="N43" s="7">
        <v>114.09411256624</v>
      </c>
      <c r="O43" s="7">
        <v>1.11180102111533</v>
      </c>
      <c r="P43" s="7">
        <v>14.949970198915301</v>
      </c>
      <c r="Q43" s="7">
        <v>17.045631987097199</v>
      </c>
      <c r="R43" s="7">
        <v>83.284918925309597</v>
      </c>
      <c r="S43" s="7">
        <f t="shared" si="8"/>
        <v>230.48643469867744</v>
      </c>
      <c r="T43" s="7">
        <f t="shared" si="2"/>
        <v>330.9710871416994</v>
      </c>
      <c r="U43" s="7">
        <f t="shared" si="3"/>
        <v>278.74119442213259</v>
      </c>
      <c r="V43" s="7">
        <f t="shared" si="4"/>
        <v>124.77013652225409</v>
      </c>
      <c r="W43" s="7">
        <f t="shared" si="5"/>
        <v>43.667288128580793</v>
      </c>
      <c r="X43" s="7">
        <f t="shared" si="6"/>
        <v>206.73139352685519</v>
      </c>
      <c r="Y43" s="7">
        <f t="shared" si="7"/>
        <v>984.88109974152212</v>
      </c>
      <c r="Z43" s="8"/>
      <c r="AA43" s="8"/>
      <c r="AB43" s="12"/>
      <c r="AC43" s="12"/>
      <c r="AD43" s="12"/>
      <c r="AE43" s="12"/>
    </row>
    <row r="44" spans="1:31">
      <c r="A44" s="4" t="s">
        <v>32</v>
      </c>
      <c r="B44" s="7">
        <v>74.844456142542199</v>
      </c>
      <c r="C44" s="7">
        <v>283.82659030375697</v>
      </c>
      <c r="D44" s="7">
        <v>46.674472487254597</v>
      </c>
      <c r="E44" s="7">
        <v>10.8452795726218</v>
      </c>
      <c r="F44" s="7">
        <v>59.804062987312498</v>
      </c>
      <c r="G44" s="7">
        <f t="shared" si="1"/>
        <v>475.99486149348803</v>
      </c>
      <c r="H44" s="7">
        <v>130.02808596682601</v>
      </c>
      <c r="I44" s="7">
        <v>0.95482401812287099</v>
      </c>
      <c r="J44" s="7">
        <v>62.140664460071697</v>
      </c>
      <c r="K44" s="7">
        <v>15.595638466013201</v>
      </c>
      <c r="L44" s="7">
        <v>58.013296129346799</v>
      </c>
      <c r="M44" s="7">
        <f t="shared" si="0"/>
        <v>266.73250904038059</v>
      </c>
      <c r="N44" s="7">
        <v>113.503941158673</v>
      </c>
      <c r="O44" s="7">
        <v>1.0837590479283801</v>
      </c>
      <c r="P44" s="7">
        <v>15.3414709503427</v>
      </c>
      <c r="Q44" s="7">
        <v>19.171923359878001</v>
      </c>
      <c r="R44" s="7">
        <v>86.226249797013196</v>
      </c>
      <c r="S44" s="7">
        <f t="shared" si="8"/>
        <v>235.32734431383528</v>
      </c>
      <c r="T44" s="7">
        <f t="shared" si="2"/>
        <v>318.37648326804123</v>
      </c>
      <c r="U44" s="7">
        <f t="shared" si="3"/>
        <v>285.86517336980819</v>
      </c>
      <c r="V44" s="7">
        <f t="shared" si="4"/>
        <v>124.15660789766899</v>
      </c>
      <c r="W44" s="7">
        <f t="shared" si="5"/>
        <v>45.612841398512998</v>
      </c>
      <c r="X44" s="7">
        <f t="shared" si="6"/>
        <v>204.0436089136725</v>
      </c>
      <c r="Y44" s="7">
        <f t="shared" si="7"/>
        <v>978.05471484770396</v>
      </c>
      <c r="Z44" s="8"/>
      <c r="AA44" s="8"/>
      <c r="AB44" s="12"/>
      <c r="AC44" s="12"/>
      <c r="AD44" s="12"/>
      <c r="AE44" s="12"/>
    </row>
    <row r="45" spans="1:31">
      <c r="A45" s="4" t="s">
        <v>33</v>
      </c>
      <c r="B45" s="7">
        <v>73.416645422351806</v>
      </c>
      <c r="C45" s="7">
        <v>272.82352808405602</v>
      </c>
      <c r="D45" s="7">
        <v>46.091963660048997</v>
      </c>
      <c r="E45" s="7">
        <v>10.0111491036463</v>
      </c>
      <c r="F45" s="7">
        <v>46.452652606302998</v>
      </c>
      <c r="G45" s="7">
        <f t="shared" si="1"/>
        <v>448.79593887640607</v>
      </c>
      <c r="H45" s="7">
        <v>132.32603592618699</v>
      </c>
      <c r="I45" s="7">
        <v>0.92296325840498705</v>
      </c>
      <c r="J45" s="7">
        <v>61.750012391513401</v>
      </c>
      <c r="K45" s="7">
        <v>14.1624168327333</v>
      </c>
      <c r="L45" s="7">
        <v>59.740529660631097</v>
      </c>
      <c r="M45" s="7">
        <f t="shared" si="0"/>
        <v>268.90195806946974</v>
      </c>
      <c r="N45" s="7">
        <v>113.864307550308</v>
      </c>
      <c r="O45" s="7">
        <v>1.1215812999906201</v>
      </c>
      <c r="P45" s="7">
        <v>15.658405293429</v>
      </c>
      <c r="Q45" s="7">
        <v>20.182613118335698</v>
      </c>
      <c r="R45" s="7">
        <v>89.134870210984502</v>
      </c>
      <c r="S45" s="7">
        <f t="shared" si="8"/>
        <v>239.96177747304782</v>
      </c>
      <c r="T45" s="7">
        <f t="shared" si="2"/>
        <v>319.60698889884679</v>
      </c>
      <c r="U45" s="7">
        <f t="shared" si="3"/>
        <v>274.86807264245164</v>
      </c>
      <c r="V45" s="7">
        <f t="shared" si="4"/>
        <v>123.5003813449914</v>
      </c>
      <c r="W45" s="7">
        <f t="shared" si="5"/>
        <v>44.356179054715298</v>
      </c>
      <c r="X45" s="7">
        <f t="shared" si="6"/>
        <v>195.32805247791859</v>
      </c>
      <c r="Y45" s="7">
        <f t="shared" si="7"/>
        <v>957.6596744189236</v>
      </c>
      <c r="Z45" s="8"/>
      <c r="AA45" s="8"/>
      <c r="AB45" s="12"/>
      <c r="AC45" s="12"/>
      <c r="AD45" s="12"/>
      <c r="AE45" s="12"/>
    </row>
    <row r="46" spans="1:31">
      <c r="A46" s="4" t="s">
        <v>34</v>
      </c>
      <c r="B46" s="7">
        <v>75.330104315501401</v>
      </c>
      <c r="C46" s="7">
        <v>283.03501698114002</v>
      </c>
      <c r="D46" s="7">
        <v>47.993949754156098</v>
      </c>
      <c r="E46" s="7">
        <v>9.2290722099470894</v>
      </c>
      <c r="F46" s="7">
        <v>50.181681872374597</v>
      </c>
      <c r="G46" s="7">
        <f t="shared" si="1"/>
        <v>465.76982513311924</v>
      </c>
      <c r="H46" s="7">
        <v>127.773023995362</v>
      </c>
      <c r="I46" s="7">
        <v>0.82366831705493004</v>
      </c>
      <c r="J46" s="7">
        <v>59.722431583215197</v>
      </c>
      <c r="K46" s="7">
        <v>12.7601289803226</v>
      </c>
      <c r="L46" s="7">
        <v>57.141617292013599</v>
      </c>
      <c r="M46" s="7">
        <f t="shared" si="0"/>
        <v>258.22087016796831</v>
      </c>
      <c r="N46" s="7">
        <v>114.624345428135</v>
      </c>
      <c r="O46" s="7">
        <v>1.07283045548631</v>
      </c>
      <c r="P46" s="7">
        <v>16.005326798580999</v>
      </c>
      <c r="Q46" s="7">
        <v>17.330857053942299</v>
      </c>
      <c r="R46" s="7">
        <v>84.612368681972697</v>
      </c>
      <c r="S46" s="7">
        <f t="shared" si="8"/>
        <v>233.64572841811733</v>
      </c>
      <c r="T46" s="7">
        <f t="shared" si="2"/>
        <v>317.72747373899836</v>
      </c>
      <c r="U46" s="7">
        <f t="shared" si="3"/>
        <v>284.93151575368125</v>
      </c>
      <c r="V46" s="7">
        <f t="shared" si="4"/>
        <v>123.7217081359523</v>
      </c>
      <c r="W46" s="7">
        <f t="shared" si="5"/>
        <v>39.320058244211992</v>
      </c>
      <c r="X46" s="7">
        <f t="shared" si="6"/>
        <v>191.9356678463609</v>
      </c>
      <c r="Y46" s="7">
        <f t="shared" si="7"/>
        <v>957.6364237192048</v>
      </c>
      <c r="Z46" s="8"/>
      <c r="AA46" s="8"/>
      <c r="AB46" s="12"/>
      <c r="AC46" s="12"/>
      <c r="AD46" s="12"/>
      <c r="AE46" s="12"/>
    </row>
    <row r="47" spans="1:31">
      <c r="A47" s="4" t="s">
        <v>35</v>
      </c>
      <c r="B47" s="7">
        <v>77.733059462985295</v>
      </c>
      <c r="C47" s="7">
        <v>290.90452405030999</v>
      </c>
      <c r="D47" s="7">
        <v>53.049188345309702</v>
      </c>
      <c r="E47" s="7">
        <v>10.216553583297401</v>
      </c>
      <c r="F47" s="7">
        <v>48.457588610213897</v>
      </c>
      <c r="G47" s="7">
        <f t="shared" si="1"/>
        <v>480.3609140521163</v>
      </c>
      <c r="H47" s="7">
        <v>131.752250501536</v>
      </c>
      <c r="I47" s="7">
        <v>0.87084400860856004</v>
      </c>
      <c r="J47" s="7">
        <v>64.2854011816369</v>
      </c>
      <c r="K47" s="7">
        <v>11.068965570324099</v>
      </c>
      <c r="L47" s="7">
        <v>65.183661756449098</v>
      </c>
      <c r="M47" s="7">
        <f t="shared" si="0"/>
        <v>273.16112301855469</v>
      </c>
      <c r="N47" s="7">
        <v>113.596004204108</v>
      </c>
      <c r="O47" s="7">
        <v>1.0024001878715101</v>
      </c>
      <c r="P47" s="7">
        <v>16.157730598075201</v>
      </c>
      <c r="Q47" s="7">
        <v>14.635375512271599</v>
      </c>
      <c r="R47" s="7">
        <v>80.243635462186106</v>
      </c>
      <c r="S47" s="7">
        <f t="shared" si="8"/>
        <v>225.63514596451239</v>
      </c>
      <c r="T47" s="7">
        <f t="shared" si="2"/>
        <v>323.08131416862932</v>
      </c>
      <c r="U47" s="7">
        <f t="shared" si="3"/>
        <v>292.77776824679006</v>
      </c>
      <c r="V47" s="7">
        <f t="shared" si="4"/>
        <v>133.49232012502179</v>
      </c>
      <c r="W47" s="7">
        <f t="shared" si="5"/>
        <v>35.920894665893101</v>
      </c>
      <c r="X47" s="7">
        <f t="shared" si="6"/>
        <v>193.88488582884912</v>
      </c>
      <c r="Y47" s="7">
        <f t="shared" si="7"/>
        <v>979.15718303518338</v>
      </c>
      <c r="Z47" s="8"/>
      <c r="AA47" s="8"/>
      <c r="AB47" s="12"/>
      <c r="AC47" s="12"/>
      <c r="AD47" s="12"/>
      <c r="AE47" s="12"/>
    </row>
    <row r="48" spans="1:31">
      <c r="A48" s="4" t="s">
        <v>36</v>
      </c>
      <c r="B48" s="7">
        <v>77.815485482845801</v>
      </c>
      <c r="C48" s="7">
        <v>292.68950204803298</v>
      </c>
      <c r="D48" s="7">
        <v>50.040445308676297</v>
      </c>
      <c r="E48" s="7">
        <v>9.6979180423823497</v>
      </c>
      <c r="F48" s="7">
        <v>47.745433492679503</v>
      </c>
      <c r="G48" s="7">
        <f t="shared" si="1"/>
        <v>477.98878437461696</v>
      </c>
      <c r="H48" s="7">
        <v>129.53371363422301</v>
      </c>
      <c r="I48" s="7">
        <v>0.86266776737969897</v>
      </c>
      <c r="J48" s="7">
        <v>65.963857528234897</v>
      </c>
      <c r="K48" s="7">
        <v>15.266222071342</v>
      </c>
      <c r="L48" s="7">
        <v>54.256457716998703</v>
      </c>
      <c r="M48" s="7">
        <f t="shared" si="0"/>
        <v>265.88291871817825</v>
      </c>
      <c r="N48" s="7">
        <v>113.293738817983</v>
      </c>
      <c r="O48" s="7">
        <v>0.96343046175874403</v>
      </c>
      <c r="P48" s="7">
        <v>16.8441803523903</v>
      </c>
      <c r="Q48" s="7">
        <v>10.372643494397099</v>
      </c>
      <c r="R48" s="7">
        <v>77.118672525640093</v>
      </c>
      <c r="S48" s="7">
        <f t="shared" si="8"/>
        <v>218.59266565216922</v>
      </c>
      <c r="T48" s="7">
        <f t="shared" si="2"/>
        <v>320.6429379350518</v>
      </c>
      <c r="U48" s="7">
        <f t="shared" si="3"/>
        <v>294.51560027717142</v>
      </c>
      <c r="V48" s="7">
        <f t="shared" si="4"/>
        <v>132.8484831893015</v>
      </c>
      <c r="W48" s="7">
        <f t="shared" si="5"/>
        <v>35.336783608121451</v>
      </c>
      <c r="X48" s="7">
        <f t="shared" si="6"/>
        <v>179.12056373531829</v>
      </c>
      <c r="Y48" s="7">
        <f t="shared" si="7"/>
        <v>962.46436874496442</v>
      </c>
      <c r="Z48" s="8"/>
      <c r="AA48" s="8"/>
      <c r="AB48" s="12"/>
      <c r="AC48" s="12"/>
      <c r="AD48" s="12"/>
      <c r="AE48" s="12"/>
    </row>
    <row r="49" spans="1:32">
      <c r="A49" s="4" t="s">
        <v>37</v>
      </c>
      <c r="B49" s="7">
        <v>80.888401981536504</v>
      </c>
      <c r="C49" s="7">
        <v>300.91803991147401</v>
      </c>
      <c r="D49" s="7">
        <v>54.483824531372598</v>
      </c>
      <c r="E49" s="7">
        <v>9.5370128438388893</v>
      </c>
      <c r="F49" s="7">
        <v>45.550948811426302</v>
      </c>
      <c r="G49" s="7">
        <f t="shared" si="1"/>
        <v>491.3782280796483</v>
      </c>
      <c r="H49" s="7">
        <v>131.68594789691801</v>
      </c>
      <c r="I49" s="7">
        <v>0.81920351256733204</v>
      </c>
      <c r="J49" s="7">
        <v>61.665856628172897</v>
      </c>
      <c r="K49" s="7">
        <v>12.2832034654973</v>
      </c>
      <c r="L49" s="7">
        <v>62.765786969075897</v>
      </c>
      <c r="M49" s="7">
        <f t="shared" si="0"/>
        <v>269.21999847223145</v>
      </c>
      <c r="N49" s="7">
        <v>118.150610172961</v>
      </c>
      <c r="O49" s="7">
        <v>0.97474401549249701</v>
      </c>
      <c r="P49" s="7">
        <v>17.855142337933501</v>
      </c>
      <c r="Q49" s="7">
        <v>8.9251335815018997</v>
      </c>
      <c r="R49" s="7">
        <v>80.811968633856196</v>
      </c>
      <c r="S49" s="7">
        <f t="shared" si="8"/>
        <v>226.71759874174509</v>
      </c>
      <c r="T49" s="7">
        <f t="shared" si="2"/>
        <v>330.72496005141551</v>
      </c>
      <c r="U49" s="7">
        <f t="shared" si="3"/>
        <v>302.71198743953386</v>
      </c>
      <c r="V49" s="7">
        <f t="shared" si="4"/>
        <v>134.00482349747898</v>
      </c>
      <c r="W49" s="7">
        <f t="shared" si="5"/>
        <v>30.745349890838089</v>
      </c>
      <c r="X49" s="7">
        <f t="shared" si="6"/>
        <v>189.1287044143584</v>
      </c>
      <c r="Y49" s="7">
        <f t="shared" si="7"/>
        <v>987.31582529362481</v>
      </c>
      <c r="Z49" s="8"/>
      <c r="AA49" s="8"/>
      <c r="AB49" s="12"/>
      <c r="AC49" s="12"/>
      <c r="AD49" s="12"/>
      <c r="AE49" s="12"/>
    </row>
    <row r="50" spans="1:32">
      <c r="A50" s="4" t="s">
        <v>38</v>
      </c>
      <c r="B50" s="7">
        <v>77.962007747701904</v>
      </c>
      <c r="C50" s="7">
        <v>296.55113702420198</v>
      </c>
      <c r="D50" s="7">
        <v>52.037355445530899</v>
      </c>
      <c r="E50" s="7">
        <v>10.083977294780601</v>
      </c>
      <c r="F50" s="7">
        <v>41.889753406681301</v>
      </c>
      <c r="G50" s="7">
        <f t="shared" si="1"/>
        <v>478.52423091889665</v>
      </c>
      <c r="H50" s="7">
        <v>133.962487365502</v>
      </c>
      <c r="I50" s="7">
        <v>0.80864933821574603</v>
      </c>
      <c r="J50" s="7">
        <v>68.0218480225614</v>
      </c>
      <c r="K50" s="7">
        <v>13.589699026223499</v>
      </c>
      <c r="L50" s="7">
        <v>59.287714353736</v>
      </c>
      <c r="M50" s="7">
        <f t="shared" si="0"/>
        <v>275.67039810623868</v>
      </c>
      <c r="N50" s="7">
        <v>113.161064327559</v>
      </c>
      <c r="O50" s="7">
        <v>0.96128147492970595</v>
      </c>
      <c r="P50" s="7">
        <v>17.390369438522701</v>
      </c>
      <c r="Q50" s="7">
        <v>9.7814924818645004</v>
      </c>
      <c r="R50" s="7">
        <v>83.641291087202603</v>
      </c>
      <c r="S50" s="7">
        <f t="shared" si="8"/>
        <v>224.93549881007851</v>
      </c>
      <c r="T50" s="7">
        <f t="shared" si="2"/>
        <v>325.08555944076289</v>
      </c>
      <c r="U50" s="7">
        <f t="shared" si="3"/>
        <v>298.32106783734741</v>
      </c>
      <c r="V50" s="7">
        <f t="shared" si="4"/>
        <v>137.449572906615</v>
      </c>
      <c r="W50" s="7">
        <f t="shared" si="5"/>
        <v>33.455168802868599</v>
      </c>
      <c r="X50" s="7">
        <f t="shared" si="6"/>
        <v>184.8187588476199</v>
      </c>
      <c r="Y50" s="7">
        <f t="shared" si="7"/>
        <v>979.1301278352139</v>
      </c>
      <c r="Z50" s="8"/>
      <c r="AA50" s="8"/>
      <c r="AB50" s="12"/>
      <c r="AC50" s="12"/>
      <c r="AD50" s="12"/>
      <c r="AE50" s="12"/>
    </row>
    <row r="51" spans="1:32">
      <c r="A51" s="4" t="s">
        <v>39</v>
      </c>
      <c r="B51" s="7">
        <v>78.091690037567702</v>
      </c>
      <c r="C51" s="7">
        <v>296.79365481921201</v>
      </c>
      <c r="D51" s="7">
        <v>50.7733462921125</v>
      </c>
      <c r="E51" s="7">
        <v>9.5072063080066993</v>
      </c>
      <c r="F51" s="7">
        <v>37.909920334999399</v>
      </c>
      <c r="G51" s="7">
        <f t="shared" si="1"/>
        <v>473.07581779189832</v>
      </c>
      <c r="H51" s="7">
        <v>132.912038206754</v>
      </c>
      <c r="I51" s="7">
        <v>0.76101713264832305</v>
      </c>
      <c r="J51" s="7">
        <v>68.372332971203306</v>
      </c>
      <c r="K51" s="7">
        <v>13.661770715916401</v>
      </c>
      <c r="L51" s="7">
        <v>60.381483934788903</v>
      </c>
      <c r="M51" s="7">
        <f t="shared" si="0"/>
        <v>276.08864296131094</v>
      </c>
      <c r="N51" s="7">
        <v>117.03916157408899</v>
      </c>
      <c r="O51" s="7">
        <v>1.0214960603007199</v>
      </c>
      <c r="P51" s="7">
        <v>18.2812331141103</v>
      </c>
      <c r="Q51" s="7">
        <v>10.9171054062954</v>
      </c>
      <c r="R51" s="7">
        <v>87.138329442918902</v>
      </c>
      <c r="S51" s="7">
        <f t="shared" si="8"/>
        <v>234.39732559771431</v>
      </c>
      <c r="T51" s="7">
        <f t="shared" si="2"/>
        <v>328.04288981841069</v>
      </c>
      <c r="U51" s="7">
        <f t="shared" si="3"/>
        <v>298.57616801216102</v>
      </c>
      <c r="V51" s="7">
        <f t="shared" si="4"/>
        <v>137.42691237742611</v>
      </c>
      <c r="W51" s="7">
        <f t="shared" si="5"/>
        <v>34.086082430218497</v>
      </c>
      <c r="X51" s="7">
        <f t="shared" si="6"/>
        <v>185.42973371270722</v>
      </c>
      <c r="Y51" s="7">
        <f t="shared" si="7"/>
        <v>983.56178635092351</v>
      </c>
      <c r="Z51" s="8"/>
      <c r="AA51" s="8"/>
      <c r="AB51" s="12"/>
      <c r="AC51" s="12"/>
      <c r="AD51" s="12"/>
      <c r="AE51" s="12"/>
    </row>
    <row r="52" spans="1:32">
      <c r="A52" s="4" t="s">
        <v>40</v>
      </c>
      <c r="B52" s="7">
        <v>79.215830806542897</v>
      </c>
      <c r="C52" s="7">
        <v>296.74397892150603</v>
      </c>
      <c r="D52" s="7">
        <v>54.866124354973401</v>
      </c>
      <c r="E52" s="7">
        <v>9.2855875996829802</v>
      </c>
      <c r="F52" s="7">
        <v>45.074424747694898</v>
      </c>
      <c r="G52" s="7">
        <f t="shared" si="1"/>
        <v>485.18594643040018</v>
      </c>
      <c r="H52" s="7">
        <v>133.90747668315899</v>
      </c>
      <c r="I52" s="7">
        <v>0.81958218314626496</v>
      </c>
      <c r="J52" s="7">
        <v>67.429964263450003</v>
      </c>
      <c r="K52" s="7">
        <v>15.137620350406401</v>
      </c>
      <c r="L52" s="7">
        <v>57.9861629790053</v>
      </c>
      <c r="M52" s="7">
        <f t="shared" si="0"/>
        <v>275.28080645916697</v>
      </c>
      <c r="N52" s="7">
        <v>116.226403305373</v>
      </c>
      <c r="O52" s="7">
        <v>1.0732230656487201</v>
      </c>
      <c r="P52" s="7">
        <v>18.275732263950399</v>
      </c>
      <c r="Q52" s="7">
        <v>12.4802412676604</v>
      </c>
      <c r="R52" s="7">
        <v>88.437677100291594</v>
      </c>
      <c r="S52" s="7">
        <f t="shared" si="8"/>
        <v>236.49327700292412</v>
      </c>
      <c r="T52" s="7">
        <f t="shared" si="2"/>
        <v>329.34971079507488</v>
      </c>
      <c r="U52" s="7">
        <f t="shared" si="3"/>
        <v>298.63678417030104</v>
      </c>
      <c r="V52" s="7">
        <f t="shared" si="4"/>
        <v>140.5718208823738</v>
      </c>
      <c r="W52" s="7">
        <f t="shared" si="5"/>
        <v>36.903449217749781</v>
      </c>
      <c r="X52" s="7">
        <f t="shared" si="6"/>
        <v>191.49826482699177</v>
      </c>
      <c r="Y52" s="7">
        <f t="shared" si="7"/>
        <v>996.96002989249132</v>
      </c>
      <c r="Z52" s="8"/>
      <c r="AA52" s="8"/>
      <c r="AB52" s="12"/>
      <c r="AC52" s="12"/>
      <c r="AD52" s="12"/>
      <c r="AE52" s="12"/>
    </row>
    <row r="53" spans="1:32">
      <c r="A53" s="4" t="s">
        <v>41</v>
      </c>
      <c r="B53" s="7">
        <v>76.414451081506201</v>
      </c>
      <c r="C53" s="7">
        <v>288.45724153729498</v>
      </c>
      <c r="D53" s="7">
        <v>51.021352804492302</v>
      </c>
      <c r="E53" s="7">
        <v>10.1325476047836</v>
      </c>
      <c r="F53" s="7">
        <v>42.826055517991001</v>
      </c>
      <c r="G53" s="7">
        <f t="shared" si="1"/>
        <v>468.85164854606808</v>
      </c>
      <c r="H53" s="7">
        <v>132.08186119608999</v>
      </c>
      <c r="I53" s="7">
        <v>0.77872177140047505</v>
      </c>
      <c r="J53" s="7">
        <v>67.854070778469307</v>
      </c>
      <c r="K53" s="7">
        <v>14.643240482836299</v>
      </c>
      <c r="L53" s="7">
        <v>59.560810467675701</v>
      </c>
      <c r="M53" s="7">
        <f t="shared" si="0"/>
        <v>274.91870469647176</v>
      </c>
      <c r="N53" s="7">
        <v>116.50649934342501</v>
      </c>
      <c r="O53" s="7">
        <v>1.00805187584881</v>
      </c>
      <c r="P53" s="7">
        <v>18.662344689138099</v>
      </c>
      <c r="Q53" s="7">
        <v>12.7017483517944</v>
      </c>
      <c r="R53" s="7">
        <v>85.921644092025502</v>
      </c>
      <c r="S53" s="7">
        <f t="shared" si="8"/>
        <v>234.80028835223183</v>
      </c>
      <c r="T53" s="7">
        <f t="shared" si="2"/>
        <v>325.00281162102118</v>
      </c>
      <c r="U53" s="7">
        <f t="shared" si="3"/>
        <v>290.24401518454425</v>
      </c>
      <c r="V53" s="7">
        <f t="shared" si="4"/>
        <v>137.53776827209973</v>
      </c>
      <c r="W53" s="7">
        <f t="shared" si="5"/>
        <v>37.477536439414301</v>
      </c>
      <c r="X53" s="7">
        <f t="shared" si="6"/>
        <v>188.3085100776922</v>
      </c>
      <c r="Y53" s="7">
        <f t="shared" si="7"/>
        <v>978.5706415947717</v>
      </c>
      <c r="Z53" s="8"/>
      <c r="AA53" s="8"/>
      <c r="AB53" s="12"/>
      <c r="AC53" s="12"/>
      <c r="AD53" s="12"/>
      <c r="AE53" s="12"/>
    </row>
    <row r="54" spans="1:32">
      <c r="A54" s="4" t="s">
        <v>42</v>
      </c>
      <c r="B54" s="7">
        <v>79.155341854296296</v>
      </c>
      <c r="C54" s="7">
        <v>299.22341959307801</v>
      </c>
      <c r="D54" s="7">
        <v>52.266676159677402</v>
      </c>
      <c r="E54" s="7">
        <v>9.9915313000196999</v>
      </c>
      <c r="F54" s="7">
        <v>49.119446603031101</v>
      </c>
      <c r="G54" s="7">
        <f t="shared" si="1"/>
        <v>489.7564155101025</v>
      </c>
      <c r="H54" s="7">
        <v>132.525213823722</v>
      </c>
      <c r="I54" s="7">
        <v>0.87465355263169597</v>
      </c>
      <c r="J54" s="7">
        <v>69.421595341548795</v>
      </c>
      <c r="K54" s="7">
        <v>13.987508168631001</v>
      </c>
      <c r="L54" s="7">
        <v>61.807217335577597</v>
      </c>
      <c r="M54" s="7">
        <f t="shared" si="0"/>
        <v>278.61618822211108</v>
      </c>
      <c r="N54" s="7">
        <v>116.59712898657401</v>
      </c>
      <c r="O54" s="7">
        <v>1.0404119337108699</v>
      </c>
      <c r="P54" s="7">
        <v>18.9499334142808</v>
      </c>
      <c r="Q54" s="7">
        <v>13.287967236588299</v>
      </c>
      <c r="R54" s="7">
        <v>92.405272725421995</v>
      </c>
      <c r="S54" s="7">
        <f t="shared" si="8"/>
        <v>242.28071429657598</v>
      </c>
      <c r="T54" s="7">
        <f t="shared" si="2"/>
        <v>328.2776846645923</v>
      </c>
      <c r="U54" s="7">
        <f t="shared" si="3"/>
        <v>301.13848507942055</v>
      </c>
      <c r="V54" s="7">
        <f t="shared" si="4"/>
        <v>140.638204915507</v>
      </c>
      <c r="W54" s="7">
        <f t="shared" si="5"/>
        <v>37.267006705238998</v>
      </c>
      <c r="X54" s="7">
        <f t="shared" si="6"/>
        <v>203.33193666403071</v>
      </c>
      <c r="Y54" s="7">
        <f t="shared" si="7"/>
        <v>1010.6533180287895</v>
      </c>
      <c r="Z54" s="8"/>
      <c r="AA54" s="8"/>
      <c r="AB54" s="12"/>
      <c r="AC54" s="12"/>
      <c r="AD54" s="12"/>
      <c r="AE54" s="12"/>
    </row>
    <row r="55" spans="1:32">
      <c r="A55" s="4" t="s">
        <v>43</v>
      </c>
      <c r="B55" s="7">
        <v>76.463150128188005</v>
      </c>
      <c r="C55" s="7">
        <v>299.49875472389499</v>
      </c>
      <c r="D55" s="7">
        <v>51.202124326820901</v>
      </c>
      <c r="E55" s="7">
        <v>10.450313816428899</v>
      </c>
      <c r="F55" s="7">
        <v>46.291735274200697</v>
      </c>
      <c r="G55" s="7">
        <f t="shared" si="1"/>
        <v>483.90607826953345</v>
      </c>
      <c r="H55" s="7">
        <v>126.95290904302701</v>
      </c>
      <c r="I55" s="7">
        <v>0.81709567170165498</v>
      </c>
      <c r="J55" s="7">
        <v>69.349131242090493</v>
      </c>
      <c r="K55" s="7">
        <v>13.547813738001301</v>
      </c>
      <c r="L55" s="7">
        <v>57.997039581531602</v>
      </c>
      <c r="M55" s="7">
        <f t="shared" si="0"/>
        <v>268.66398927635208</v>
      </c>
      <c r="N55" s="7">
        <v>118.917999904949</v>
      </c>
      <c r="O55" s="7">
        <v>1.0085130431209</v>
      </c>
      <c r="P55" s="7">
        <v>19.570486319396</v>
      </c>
      <c r="Q55" s="7">
        <v>13.377177005452801</v>
      </c>
      <c r="R55" s="7">
        <v>84.473581404741594</v>
      </c>
      <c r="S55" s="7">
        <f t="shared" si="8"/>
        <v>237.3477576776603</v>
      </c>
      <c r="T55" s="7">
        <f t="shared" si="2"/>
        <v>322.33405907616401</v>
      </c>
      <c r="U55" s="7">
        <f t="shared" si="3"/>
        <v>301.32436343871757</v>
      </c>
      <c r="V55" s="7">
        <f t="shared" si="4"/>
        <v>140.12174188830738</v>
      </c>
      <c r="W55" s="7">
        <f t="shared" si="5"/>
        <v>37.375304559882998</v>
      </c>
      <c r="X55" s="7">
        <f t="shared" si="6"/>
        <v>188.76235626047389</v>
      </c>
      <c r="Y55" s="7">
        <f t="shared" si="7"/>
        <v>989.91782522354583</v>
      </c>
      <c r="Z55" s="8"/>
      <c r="AA55" s="8"/>
      <c r="AB55" s="12"/>
      <c r="AC55" s="12"/>
      <c r="AD55" s="12"/>
      <c r="AE55" s="12"/>
    </row>
    <row r="56" spans="1:32">
      <c r="A56" s="4" t="s">
        <v>44</v>
      </c>
      <c r="B56" s="7">
        <v>81.903561694364797</v>
      </c>
      <c r="C56" s="7">
        <v>308.019519586407</v>
      </c>
      <c r="D56" s="7">
        <v>55.379305572503696</v>
      </c>
      <c r="E56" s="7">
        <v>9.6019989944978708</v>
      </c>
      <c r="F56" s="7">
        <v>45.419159066979297</v>
      </c>
      <c r="G56" s="7">
        <f t="shared" si="1"/>
        <v>500.32354491475269</v>
      </c>
      <c r="H56" s="7">
        <v>136.33093992303699</v>
      </c>
      <c r="I56" s="7">
        <v>0.78610398522448599</v>
      </c>
      <c r="J56" s="7">
        <v>71.353225522928298</v>
      </c>
      <c r="K56" s="7">
        <v>10.858013149963</v>
      </c>
      <c r="L56" s="7">
        <v>57.964096184201402</v>
      </c>
      <c r="M56" s="7">
        <f t="shared" si="0"/>
        <v>277.29237876535416</v>
      </c>
      <c r="N56" s="7">
        <v>120.93557345802699</v>
      </c>
      <c r="O56" s="7">
        <v>1.0013056816704999</v>
      </c>
      <c r="P56" s="7">
        <v>20.140892848456801</v>
      </c>
      <c r="Q56" s="7">
        <v>15.9373046125356</v>
      </c>
      <c r="R56" s="7">
        <v>93.488291523943303</v>
      </c>
      <c r="S56" s="7">
        <f t="shared" si="8"/>
        <v>251.5033681246332</v>
      </c>
      <c r="T56" s="7">
        <f t="shared" si="2"/>
        <v>339.17007507542883</v>
      </c>
      <c r="U56" s="7">
        <f t="shared" si="3"/>
        <v>309.80692925330197</v>
      </c>
      <c r="V56" s="7">
        <f t="shared" si="4"/>
        <v>146.87342394388878</v>
      </c>
      <c r="W56" s="7">
        <f t="shared" si="5"/>
        <v>36.397316756996467</v>
      </c>
      <c r="X56" s="7">
        <f t="shared" si="6"/>
        <v>196.87154677512399</v>
      </c>
      <c r="Y56" s="7">
        <f t="shared" si="7"/>
        <v>1029.11929180474</v>
      </c>
      <c r="Z56" s="8"/>
      <c r="AA56" s="8"/>
      <c r="AB56" s="12"/>
      <c r="AC56" s="12"/>
      <c r="AD56" s="12"/>
      <c r="AE56" s="12"/>
    </row>
    <row r="57" spans="1:32">
      <c r="A57" s="4" t="s">
        <v>45</v>
      </c>
      <c r="B57" s="7">
        <v>76.617531985077903</v>
      </c>
      <c r="C57" s="7">
        <v>278.67387494649898</v>
      </c>
      <c r="D57" s="7">
        <v>52.360779670859998</v>
      </c>
      <c r="E57" s="7">
        <v>8.4401670043643993</v>
      </c>
      <c r="F57" s="7">
        <v>44.197210988942203</v>
      </c>
      <c r="G57" s="7">
        <f t="shared" si="1"/>
        <v>460.28956459574351</v>
      </c>
      <c r="H57" s="7">
        <v>134.466631869417</v>
      </c>
      <c r="I57" s="7">
        <v>0.87038909044303503</v>
      </c>
      <c r="J57" s="7">
        <v>70.989245645889</v>
      </c>
      <c r="K57" s="7">
        <v>10.517863053282801</v>
      </c>
      <c r="L57" s="7">
        <v>59.904534514290098</v>
      </c>
      <c r="M57" s="7">
        <f t="shared" si="0"/>
        <v>276.74866417332191</v>
      </c>
      <c r="N57" s="7">
        <v>121.328214187602</v>
      </c>
      <c r="O57" s="7">
        <v>0.98599260999150196</v>
      </c>
      <c r="P57" s="7">
        <v>20.611252173162899</v>
      </c>
      <c r="Q57" s="7">
        <v>14.831974271687301</v>
      </c>
      <c r="R57" s="7">
        <v>95.033315791729294</v>
      </c>
      <c r="S57" s="7">
        <f t="shared" si="8"/>
        <v>252.79074903417302</v>
      </c>
      <c r="T57" s="7">
        <f t="shared" si="2"/>
        <v>332.41237804209692</v>
      </c>
      <c r="U57" s="7">
        <f t="shared" si="3"/>
        <v>280.53025664693354</v>
      </c>
      <c r="V57" s="7">
        <f t="shared" si="4"/>
        <v>143.96127748991191</v>
      </c>
      <c r="W57" s="7">
        <f t="shared" si="5"/>
        <v>33.790004329334501</v>
      </c>
      <c r="X57" s="7">
        <f t="shared" si="6"/>
        <v>199.13506129496159</v>
      </c>
      <c r="Y57" s="7">
        <f t="shared" si="7"/>
        <v>989.82897780323844</v>
      </c>
      <c r="Z57" s="8"/>
      <c r="AA57" s="8"/>
      <c r="AB57" s="12"/>
      <c r="AC57" s="12"/>
      <c r="AD57" s="12"/>
      <c r="AE57" s="12"/>
    </row>
    <row r="58" spans="1:32">
      <c r="A58" s="4" t="s">
        <v>46</v>
      </c>
      <c r="B58" s="7">
        <v>75.021009003418897</v>
      </c>
      <c r="C58" s="7">
        <v>311.23341695141102</v>
      </c>
      <c r="D58" s="7">
        <v>53.134328275944199</v>
      </c>
      <c r="E58" s="7">
        <v>8.7102755600893396</v>
      </c>
      <c r="F58" s="7">
        <v>37.859664311738499</v>
      </c>
      <c r="G58" s="7">
        <f t="shared" si="1"/>
        <v>485.95869410260195</v>
      </c>
      <c r="H58" s="7">
        <v>132.19235882208599</v>
      </c>
      <c r="I58" s="7">
        <v>0.89780381246755003</v>
      </c>
      <c r="J58" s="7">
        <v>71.679689829657505</v>
      </c>
      <c r="K58" s="7">
        <v>9.7111515628057798</v>
      </c>
      <c r="L58" s="7">
        <v>60.960478327642399</v>
      </c>
      <c r="M58" s="7">
        <f t="shared" si="0"/>
        <v>275.44148235465923</v>
      </c>
      <c r="N58" s="7">
        <v>121.17858063298</v>
      </c>
      <c r="O58" s="7">
        <v>0.93657681843050899</v>
      </c>
      <c r="P58" s="7">
        <v>20.802143716845102</v>
      </c>
      <c r="Q58" s="7">
        <v>15.116092563179</v>
      </c>
      <c r="R58" s="7">
        <v>92.789586110863098</v>
      </c>
      <c r="S58" s="7">
        <f t="shared" si="8"/>
        <v>250.82297984229771</v>
      </c>
      <c r="T58" s="7">
        <f t="shared" si="2"/>
        <v>328.39194845848488</v>
      </c>
      <c r="U58" s="7">
        <f t="shared" si="3"/>
        <v>313.06779758230908</v>
      </c>
      <c r="V58" s="7">
        <f t="shared" si="4"/>
        <v>145.6161618224468</v>
      </c>
      <c r="W58" s="7">
        <f t="shared" si="5"/>
        <v>33.53751968607412</v>
      </c>
      <c r="X58" s="7">
        <f t="shared" si="6"/>
        <v>191.60972875024399</v>
      </c>
      <c r="Y58" s="7">
        <f t="shared" si="7"/>
        <v>1012.2231562995589</v>
      </c>
      <c r="Z58" s="8"/>
      <c r="AA58" s="8"/>
      <c r="AB58" s="12"/>
      <c r="AC58" s="12"/>
      <c r="AD58" s="12"/>
      <c r="AE58" s="12"/>
    </row>
    <row r="59" spans="1:32">
      <c r="A59" s="4" t="s">
        <v>47</v>
      </c>
      <c r="B59" s="7">
        <v>75.385041475706103</v>
      </c>
      <c r="C59" s="7">
        <v>314.811600295971</v>
      </c>
      <c r="D59" s="7">
        <v>53.556063350411499</v>
      </c>
      <c r="E59" s="7">
        <v>9.9850510381592699</v>
      </c>
      <c r="F59" s="7">
        <v>86.608969339953205</v>
      </c>
      <c r="G59" s="7">
        <f t="shared" si="1"/>
        <v>540.34672550020105</v>
      </c>
      <c r="H59" s="7">
        <v>126.6176097325</v>
      </c>
      <c r="I59" s="7">
        <v>0.83013087006413699</v>
      </c>
      <c r="J59" s="7">
        <v>72.139833719196304</v>
      </c>
      <c r="K59" s="7">
        <v>9.5571842848683204</v>
      </c>
      <c r="L59" s="7">
        <v>57.092902288934198</v>
      </c>
      <c r="M59" s="7">
        <f t="shared" si="0"/>
        <v>266.23766089556295</v>
      </c>
      <c r="N59" s="7">
        <v>120.202101431836</v>
      </c>
      <c r="O59" s="7">
        <v>0.93520586526891303</v>
      </c>
      <c r="P59" s="7">
        <v>20.818792829441598</v>
      </c>
      <c r="Q59" s="7">
        <v>16.0929103919885</v>
      </c>
      <c r="R59" s="7">
        <v>90.597764072195005</v>
      </c>
      <c r="S59" s="7">
        <f t="shared" si="8"/>
        <v>248.64677459073005</v>
      </c>
      <c r="T59" s="7">
        <f t="shared" si="2"/>
        <v>322.2047526400421</v>
      </c>
      <c r="U59" s="7">
        <f t="shared" si="3"/>
        <v>316.57693703130406</v>
      </c>
      <c r="V59" s="7">
        <f t="shared" si="4"/>
        <v>146.51468989904942</v>
      </c>
      <c r="W59" s="7">
        <f t="shared" si="5"/>
        <v>35.635145715016094</v>
      </c>
      <c r="X59" s="7">
        <f t="shared" si="6"/>
        <v>234.29963570108242</v>
      </c>
      <c r="Y59" s="7">
        <f t="shared" si="7"/>
        <v>1055.2311609864942</v>
      </c>
      <c r="Z59" s="8"/>
      <c r="AA59" s="8"/>
      <c r="AB59" s="12"/>
      <c r="AC59" s="12"/>
      <c r="AD59" s="12"/>
      <c r="AE59" s="12"/>
    </row>
    <row r="60" spans="1:32">
      <c r="A60" s="4" t="s">
        <v>48</v>
      </c>
      <c r="B60" s="7">
        <v>74.123380445838706</v>
      </c>
      <c r="C60" s="7">
        <v>304.11694241595501</v>
      </c>
      <c r="D60" s="7">
        <v>52.0253891753216</v>
      </c>
      <c r="E60" s="7">
        <v>8.4849202581407592</v>
      </c>
      <c r="F60" s="7">
        <v>39.378654331597801</v>
      </c>
      <c r="G60" s="7">
        <f t="shared" si="1"/>
        <v>478.12928662685385</v>
      </c>
      <c r="H60" s="7">
        <v>123.509541164439</v>
      </c>
      <c r="I60" s="7">
        <v>0.80231577220678596</v>
      </c>
      <c r="J60" s="7">
        <v>70.867612774357397</v>
      </c>
      <c r="K60" s="7">
        <v>9.3674585907027801</v>
      </c>
      <c r="L60" s="7">
        <v>60.1984730589596</v>
      </c>
      <c r="M60" s="7">
        <f t="shared" si="0"/>
        <v>264.74540136066554</v>
      </c>
      <c r="N60" s="7">
        <v>124.206118949754</v>
      </c>
      <c r="O60" s="7">
        <v>1.3315204529311699</v>
      </c>
      <c r="P60" s="7">
        <v>20.875709188702601</v>
      </c>
      <c r="Q60" s="7">
        <v>21.2942667064152</v>
      </c>
      <c r="R60" s="7">
        <v>89.0989797007866</v>
      </c>
      <c r="S60" s="7">
        <f t="shared" si="8"/>
        <v>256.80659499858962</v>
      </c>
      <c r="T60" s="7">
        <f t="shared" si="2"/>
        <v>321.83904056003172</v>
      </c>
      <c r="U60" s="7">
        <f t="shared" si="3"/>
        <v>306.25077864109295</v>
      </c>
      <c r="V60" s="7">
        <f t="shared" si="4"/>
        <v>143.7687111383816</v>
      </c>
      <c r="W60" s="7">
        <f t="shared" si="5"/>
        <v>39.146645555258743</v>
      </c>
      <c r="X60" s="7">
        <f t="shared" si="6"/>
        <v>188.67610709134399</v>
      </c>
      <c r="Y60" s="7">
        <f t="shared" si="7"/>
        <v>999.68128298610895</v>
      </c>
      <c r="Z60" s="8"/>
      <c r="AA60" s="8"/>
      <c r="AB60" s="12"/>
      <c r="AC60" s="12"/>
      <c r="AD60" s="12"/>
      <c r="AE60" s="12"/>
    </row>
    <row r="61" spans="1:32">
      <c r="A61" s="4" t="s">
        <v>49</v>
      </c>
      <c r="B61" s="7">
        <v>74.414380417560594</v>
      </c>
      <c r="C61" s="7">
        <v>525.45468681758098</v>
      </c>
      <c r="D61" s="7">
        <v>52.736107957390303</v>
      </c>
      <c r="E61" s="7">
        <v>8.3546732725877195</v>
      </c>
      <c r="F61" s="7">
        <v>39.408247169038901</v>
      </c>
      <c r="G61" s="7">
        <f t="shared" si="1"/>
        <v>700.36809563415852</v>
      </c>
      <c r="H61" s="7">
        <v>121.722418177504</v>
      </c>
      <c r="I61" s="7">
        <v>1.2383087333332901</v>
      </c>
      <c r="J61" s="7">
        <v>71.5923337943224</v>
      </c>
      <c r="K61" s="7">
        <v>10.3224791491023</v>
      </c>
      <c r="L61" s="7">
        <v>53.682421257082801</v>
      </c>
      <c r="M61" s="7">
        <f t="shared" si="0"/>
        <v>258.55796111134475</v>
      </c>
      <c r="N61" s="7">
        <v>117.180578811079</v>
      </c>
      <c r="O61" s="7">
        <v>1.28968245411645</v>
      </c>
      <c r="P61" s="7">
        <v>20.131443440796801</v>
      </c>
      <c r="Q61" s="7">
        <v>20.340284514007401</v>
      </c>
      <c r="R61" s="7">
        <v>88.096672043379698</v>
      </c>
      <c r="S61" s="7">
        <f t="shared" si="8"/>
        <v>247.03866126337934</v>
      </c>
      <c r="T61" s="7">
        <f t="shared" si="2"/>
        <v>313.31737740614358</v>
      </c>
      <c r="U61" s="7">
        <f t="shared" si="3"/>
        <v>527.98267800503072</v>
      </c>
      <c r="V61" s="7">
        <f t="shared" si="4"/>
        <v>144.45988519250949</v>
      </c>
      <c r="W61" s="7">
        <f t="shared" si="5"/>
        <v>39.017436935697418</v>
      </c>
      <c r="X61" s="7">
        <f t="shared" si="6"/>
        <v>181.18734046950141</v>
      </c>
      <c r="Y61" s="7">
        <f t="shared" si="7"/>
        <v>1205.9647180088825</v>
      </c>
      <c r="Z61" s="8"/>
      <c r="AA61" s="8"/>
      <c r="AB61" s="12"/>
      <c r="AC61" s="12"/>
      <c r="AD61" s="12"/>
      <c r="AE61" s="12"/>
    </row>
    <row r="62" spans="1:32">
      <c r="A62" s="4" t="s">
        <v>50</v>
      </c>
      <c r="B62" s="7">
        <v>74.033387176445302</v>
      </c>
      <c r="C62" s="7">
        <v>459.14214204490798</v>
      </c>
      <c r="D62" s="7">
        <v>51.794103554090597</v>
      </c>
      <c r="E62" s="7">
        <v>8.7222238486680403</v>
      </c>
      <c r="F62" s="7">
        <v>37.219105988084998</v>
      </c>
      <c r="G62" s="7">
        <f t="shared" si="1"/>
        <v>630.91096261219684</v>
      </c>
      <c r="H62" s="7">
        <v>123.937874927308</v>
      </c>
      <c r="I62" s="7">
        <v>1.1781398348713501</v>
      </c>
      <c r="J62" s="7">
        <v>73.193049875726004</v>
      </c>
      <c r="K62" s="7">
        <v>8.3805705844831309</v>
      </c>
      <c r="L62" s="7">
        <v>54.546374818042402</v>
      </c>
      <c r="M62" s="7">
        <f t="shared" si="0"/>
        <v>261.23601004043087</v>
      </c>
      <c r="N62" s="7">
        <v>119.092472012079</v>
      </c>
      <c r="O62" s="7">
        <v>1.3255878582414999</v>
      </c>
      <c r="P62" s="7">
        <v>20.5152881056115</v>
      </c>
      <c r="Q62" s="7">
        <v>21.504971630544102</v>
      </c>
      <c r="R62" s="7">
        <v>90.675220309535106</v>
      </c>
      <c r="S62" s="7">
        <f t="shared" si="8"/>
        <v>253.11353991601123</v>
      </c>
      <c r="T62" s="7">
        <f t="shared" si="2"/>
        <v>317.06373411583229</v>
      </c>
      <c r="U62" s="7">
        <f t="shared" si="3"/>
        <v>461.64586973802079</v>
      </c>
      <c r="V62" s="7">
        <f t="shared" si="4"/>
        <v>145.50244153542809</v>
      </c>
      <c r="W62" s="7">
        <f t="shared" si="5"/>
        <v>38.607766063695273</v>
      </c>
      <c r="X62" s="7">
        <f t="shared" si="6"/>
        <v>182.44070111566251</v>
      </c>
      <c r="Y62" s="7">
        <f t="shared" si="7"/>
        <v>1145.2605125686389</v>
      </c>
      <c r="Z62" s="8"/>
      <c r="AA62" s="8"/>
      <c r="AB62" s="12"/>
      <c r="AC62" s="12"/>
      <c r="AD62" s="12"/>
      <c r="AE62" s="12"/>
    </row>
    <row r="63" spans="1:32">
      <c r="A63" s="4" t="s">
        <v>51</v>
      </c>
      <c r="B63" s="7">
        <v>72.532908643094203</v>
      </c>
      <c r="C63" s="7">
        <v>368.93508190191102</v>
      </c>
      <c r="D63" s="7">
        <v>50.557949968307298</v>
      </c>
      <c r="E63" s="7">
        <v>8.01693157261934</v>
      </c>
      <c r="F63" s="7">
        <v>36.167800358934798</v>
      </c>
      <c r="G63" s="7">
        <f t="shared" si="1"/>
        <v>536.21067244486665</v>
      </c>
      <c r="H63" s="7">
        <v>124.79963046357101</v>
      </c>
      <c r="I63" s="7">
        <v>1.4925802683654601</v>
      </c>
      <c r="J63" s="7">
        <v>80.086363247761</v>
      </c>
      <c r="K63" s="7">
        <v>12.609150410927301</v>
      </c>
      <c r="L63" s="7">
        <v>61.424544650871802</v>
      </c>
      <c r="M63" s="7">
        <f t="shared" si="0"/>
        <v>280.41226904149659</v>
      </c>
      <c r="N63" s="7">
        <v>124.55675810622699</v>
      </c>
      <c r="O63" s="7">
        <v>1.4411618032587701</v>
      </c>
      <c r="P63" s="7">
        <v>21.637642249019301</v>
      </c>
      <c r="Q63" s="7">
        <v>22.060945178777398</v>
      </c>
      <c r="R63" s="7">
        <v>94.787883838587007</v>
      </c>
      <c r="S63" s="7">
        <f t="shared" si="8"/>
        <v>264.48439117586946</v>
      </c>
      <c r="T63" s="7">
        <f t="shared" si="2"/>
        <v>321.88929721289219</v>
      </c>
      <c r="U63" s="7">
        <f t="shared" si="3"/>
        <v>371.86882397353526</v>
      </c>
      <c r="V63" s="7">
        <f t="shared" si="4"/>
        <v>152.28195546508761</v>
      </c>
      <c r="W63" s="7">
        <f t="shared" si="5"/>
        <v>42.687027162324043</v>
      </c>
      <c r="X63" s="7">
        <f t="shared" si="6"/>
        <v>192.38022884839359</v>
      </c>
      <c r="Y63" s="7">
        <f t="shared" si="7"/>
        <v>1081.1073326622327</v>
      </c>
      <c r="Z63" s="8"/>
      <c r="AA63" s="8"/>
      <c r="AB63" s="12"/>
      <c r="AC63" s="12"/>
      <c r="AD63" s="12"/>
      <c r="AE63" s="12"/>
    </row>
    <row r="64" spans="1:32">
      <c r="A64" s="4" t="s">
        <v>52</v>
      </c>
      <c r="B64" s="7">
        <v>67.229583489706599</v>
      </c>
      <c r="C64" s="7">
        <v>286.143742116125</v>
      </c>
      <c r="D64" s="7">
        <v>46.922419557792203</v>
      </c>
      <c r="E64" s="7">
        <v>6.0802335945351098</v>
      </c>
      <c r="F64" s="7">
        <v>35.839201777217298</v>
      </c>
      <c r="G64" s="7">
        <f t="shared" si="1"/>
        <v>442.21518053537619</v>
      </c>
      <c r="H64" s="7">
        <v>115.94418287731</v>
      </c>
      <c r="I64" s="7">
        <v>1.70712831280209</v>
      </c>
      <c r="J64" s="7">
        <v>60.554058622345202</v>
      </c>
      <c r="K64" s="7">
        <v>10.95414178617</v>
      </c>
      <c r="L64" s="7">
        <v>59.452032802847299</v>
      </c>
      <c r="M64" s="7">
        <f t="shared" si="0"/>
        <v>248.61154440147459</v>
      </c>
      <c r="N64" s="7">
        <v>111.82532106951</v>
      </c>
      <c r="O64" s="7">
        <v>1.2556077171181601</v>
      </c>
      <c r="P64" s="7">
        <v>19.241611168370898</v>
      </c>
      <c r="Q64" s="7">
        <v>17.4106817287031</v>
      </c>
      <c r="R64" s="7">
        <v>86.858120312114593</v>
      </c>
      <c r="S64" s="7">
        <f t="shared" si="8"/>
        <v>236.59134199581678</v>
      </c>
      <c r="T64" s="7">
        <f t="shared" si="2"/>
        <v>294.99908743652657</v>
      </c>
      <c r="U64" s="7">
        <f t="shared" si="3"/>
        <v>289.10647814604522</v>
      </c>
      <c r="V64" s="7">
        <f t="shared" si="4"/>
        <v>126.7180893485083</v>
      </c>
      <c r="W64" s="7">
        <f t="shared" si="5"/>
        <v>34.445057109408211</v>
      </c>
      <c r="X64" s="7">
        <f t="shared" si="6"/>
        <v>182.14935489217919</v>
      </c>
      <c r="Y64" s="7">
        <f t="shared" si="7"/>
        <v>927.41806693266744</v>
      </c>
      <c r="Z64" s="8"/>
      <c r="AA64" s="8"/>
      <c r="AB64" s="12"/>
      <c r="AC64" s="12"/>
      <c r="AD64" s="12"/>
      <c r="AE64" s="12"/>
      <c r="AF64" s="12"/>
    </row>
    <row r="65" spans="1:32">
      <c r="A65" s="4" t="s">
        <v>53</v>
      </c>
      <c r="B65" s="7">
        <v>70.175246149192006</v>
      </c>
      <c r="C65" s="7">
        <v>339.11129991723499</v>
      </c>
      <c r="D65" s="7">
        <v>49.730605492288802</v>
      </c>
      <c r="E65" s="7">
        <v>6.85550777241997</v>
      </c>
      <c r="F65" s="7">
        <v>41.643841691941397</v>
      </c>
      <c r="G65" s="7">
        <f t="shared" si="1"/>
        <v>507.51650102307718</v>
      </c>
      <c r="H65" s="7">
        <v>116.86139893073501</v>
      </c>
      <c r="I65" s="7">
        <v>1.9537717524288101</v>
      </c>
      <c r="J65" s="7">
        <v>65.437215701135301</v>
      </c>
      <c r="K65" s="7">
        <v>11.5920554288627</v>
      </c>
      <c r="L65" s="7">
        <v>59.183078889443799</v>
      </c>
      <c r="M65" s="7">
        <f t="shared" si="0"/>
        <v>255.02752070260561</v>
      </c>
      <c r="N65" s="7">
        <v>113.719178198401</v>
      </c>
      <c r="O65" s="7">
        <v>1.3117499965530599</v>
      </c>
      <c r="P65" s="7">
        <v>19.893485806546501</v>
      </c>
      <c r="Q65" s="7">
        <v>13.875745267734301</v>
      </c>
      <c r="R65" s="7">
        <v>92.900891611009399</v>
      </c>
      <c r="S65" s="7">
        <f t="shared" si="8"/>
        <v>241.70105088024425</v>
      </c>
      <c r="T65" s="7">
        <f t="shared" si="2"/>
        <v>300.75582327832802</v>
      </c>
      <c r="U65" s="7">
        <f t="shared" si="3"/>
        <v>342.37682166621681</v>
      </c>
      <c r="V65" s="7">
        <f t="shared" si="4"/>
        <v>135.06130699997061</v>
      </c>
      <c r="W65" s="7">
        <f t="shared" si="5"/>
        <v>32.323308469016972</v>
      </c>
      <c r="X65" s="7">
        <f t="shared" si="6"/>
        <v>193.72781219239459</v>
      </c>
      <c r="Y65" s="7">
        <f t="shared" si="7"/>
        <v>1004.245072605927</v>
      </c>
      <c r="Z65" s="8"/>
      <c r="AA65" s="8"/>
      <c r="AB65" s="12"/>
      <c r="AC65" s="12"/>
      <c r="AD65" s="12"/>
      <c r="AE65" s="12"/>
      <c r="AF65" s="12"/>
    </row>
    <row r="66" spans="1:32">
      <c r="A66" s="4" t="s">
        <v>54</v>
      </c>
      <c r="B66" s="7">
        <v>66.161838670356005</v>
      </c>
      <c r="C66" s="7">
        <v>294.00421130047999</v>
      </c>
      <c r="D66" s="7">
        <v>45.920780470822201</v>
      </c>
      <c r="E66" s="7">
        <v>6.4604938850293498</v>
      </c>
      <c r="F66" s="7">
        <v>39.9704125983503</v>
      </c>
      <c r="G66" s="7">
        <f t="shared" si="1"/>
        <v>452.51773692503787</v>
      </c>
      <c r="H66" s="7">
        <v>115.462149931246</v>
      </c>
      <c r="I66" s="7">
        <v>2.2110173467362202</v>
      </c>
      <c r="J66" s="7">
        <v>65.173420150980803</v>
      </c>
      <c r="K66" s="7">
        <v>12.5890649040991</v>
      </c>
      <c r="L66" s="7">
        <v>62.962162674134298</v>
      </c>
      <c r="M66" s="7">
        <f t="shared" si="0"/>
        <v>258.39781500719641</v>
      </c>
      <c r="N66" s="7">
        <v>110.17217122331</v>
      </c>
      <c r="O66" s="7">
        <v>1.2934237919629401</v>
      </c>
      <c r="P66" s="7">
        <v>19.228551376371801</v>
      </c>
      <c r="Q66" s="7">
        <v>12.379886961576601</v>
      </c>
      <c r="R66" s="7">
        <v>91.473407826191604</v>
      </c>
      <c r="S66" s="7">
        <f t="shared" si="8"/>
        <v>234.54744117941294</v>
      </c>
      <c r="T66" s="7">
        <f t="shared" si="2"/>
        <v>291.79615982491202</v>
      </c>
      <c r="U66" s="7">
        <f t="shared" si="3"/>
        <v>297.50865243917917</v>
      </c>
      <c r="V66" s="7">
        <f t="shared" si="4"/>
        <v>130.32275199817479</v>
      </c>
      <c r="W66" s="7">
        <f t="shared" si="5"/>
        <v>31.42944575070505</v>
      </c>
      <c r="X66" s="7">
        <f t="shared" si="6"/>
        <v>194.40598309867619</v>
      </c>
      <c r="Y66" s="7">
        <f t="shared" si="7"/>
        <v>945.46299311164717</v>
      </c>
      <c r="Z66" s="8"/>
      <c r="AA66" s="8"/>
      <c r="AB66" s="12"/>
      <c r="AC66" s="12"/>
      <c r="AD66" s="12"/>
      <c r="AE66" s="12"/>
      <c r="AF66" s="12"/>
    </row>
    <row r="67" spans="1:32">
      <c r="A67" s="4" t="s">
        <v>55</v>
      </c>
      <c r="B67" s="7">
        <v>64.597112650471601</v>
      </c>
      <c r="C67" s="7">
        <v>273.30023343838297</v>
      </c>
      <c r="D67" s="7">
        <v>45.354783629988603</v>
      </c>
      <c r="E67" s="7">
        <v>6.5122026463329297</v>
      </c>
      <c r="F67" s="7">
        <v>46.536435098479302</v>
      </c>
      <c r="G67" s="7">
        <f t="shared" si="1"/>
        <v>436.30076746365546</v>
      </c>
      <c r="H67" s="7">
        <v>121.08846571168699</v>
      </c>
      <c r="I67" s="7">
        <v>2.65154782561945</v>
      </c>
      <c r="J67" s="7">
        <v>65.956429889068801</v>
      </c>
      <c r="K67" s="7">
        <v>23.483352636122302</v>
      </c>
      <c r="L67" s="7">
        <v>71.344518918993003</v>
      </c>
      <c r="M67" s="7">
        <f t="shared" si="0"/>
        <v>284.52431498149053</v>
      </c>
      <c r="N67" s="7">
        <v>118.927774189082</v>
      </c>
      <c r="O67" s="7">
        <v>1.47969712093474</v>
      </c>
      <c r="P67" s="7">
        <v>21.052902766124799</v>
      </c>
      <c r="Q67" s="7">
        <v>17.511421747828699</v>
      </c>
      <c r="R67" s="7">
        <v>102.308597634132</v>
      </c>
      <c r="S67" s="7">
        <f t="shared" si="8"/>
        <v>261.28039345810225</v>
      </c>
      <c r="T67" s="7">
        <f t="shared" si="2"/>
        <v>304.61335255124061</v>
      </c>
      <c r="U67" s="7">
        <f t="shared" si="3"/>
        <v>277.43147838493718</v>
      </c>
      <c r="V67" s="7">
        <f t="shared" si="4"/>
        <v>132.36411628518221</v>
      </c>
      <c r="W67" s="7">
        <f t="shared" si="5"/>
        <v>47.506977030283934</v>
      </c>
      <c r="X67" s="7">
        <f t="shared" si="6"/>
        <v>220.18955165160429</v>
      </c>
      <c r="Y67" s="7">
        <f t="shared" si="7"/>
        <v>982.10547590324825</v>
      </c>
      <c r="Z67" s="8"/>
      <c r="AA67" s="8"/>
      <c r="AB67" s="12"/>
      <c r="AC67" s="12"/>
      <c r="AD67" s="12"/>
      <c r="AE67" s="12"/>
      <c r="AF67" s="12"/>
    </row>
    <row r="68" spans="1:32">
      <c r="A68" s="4" t="s">
        <v>56</v>
      </c>
      <c r="B68" s="7">
        <v>64.811721734071497</v>
      </c>
      <c r="C68" s="7">
        <v>334.941709414922</v>
      </c>
      <c r="D68" s="7">
        <v>45.5240548386722</v>
      </c>
      <c r="E68" s="7">
        <v>6.9056146096516002</v>
      </c>
      <c r="F68" s="7">
        <v>40.763990021364897</v>
      </c>
      <c r="G68" s="7">
        <f t="shared" si="1"/>
        <v>492.94709061868224</v>
      </c>
      <c r="H68" s="7">
        <v>121.268195034277</v>
      </c>
      <c r="I68" s="7">
        <v>2.3028496673457499</v>
      </c>
      <c r="J68" s="7">
        <v>65.562321538945</v>
      </c>
      <c r="K68" s="7">
        <v>26.0366057041904</v>
      </c>
      <c r="L68" s="7">
        <v>68.154865437722904</v>
      </c>
      <c r="M68" s="7">
        <f t="shared" ref="M68:M83" si="9">SUM(H68:L68)</f>
        <v>283.32483738248106</v>
      </c>
      <c r="N68" s="7">
        <v>118.047643775838</v>
      </c>
      <c r="O68" s="7">
        <v>1.3652393812572401</v>
      </c>
      <c r="P68" s="7">
        <v>20.392855284041602</v>
      </c>
      <c r="Q68" s="7">
        <v>19.762181241284299</v>
      </c>
      <c r="R68" s="7">
        <v>107.96357743823999</v>
      </c>
      <c r="S68" s="7">
        <f t="shared" si="8"/>
        <v>267.53149712066113</v>
      </c>
      <c r="T68" s="7">
        <f t="shared" si="2"/>
        <v>304.12756054418651</v>
      </c>
      <c r="U68" s="7">
        <f t="shared" si="3"/>
        <v>338.60979846352501</v>
      </c>
      <c r="V68" s="7">
        <f t="shared" si="4"/>
        <v>131.47923166165879</v>
      </c>
      <c r="W68" s="7">
        <f t="shared" si="5"/>
        <v>52.704401555126296</v>
      </c>
      <c r="X68" s="7">
        <f t="shared" si="6"/>
        <v>216.88243289732782</v>
      </c>
      <c r="Y68" s="7">
        <f t="shared" si="7"/>
        <v>1043.8034251218246</v>
      </c>
      <c r="Z68" s="8"/>
      <c r="AA68" s="8"/>
      <c r="AB68" s="12"/>
      <c r="AC68" s="12"/>
      <c r="AD68" s="12"/>
      <c r="AE68" s="12"/>
      <c r="AF68" s="12"/>
    </row>
    <row r="69" spans="1:32">
      <c r="A69" s="4" t="s">
        <v>57</v>
      </c>
      <c r="B69" s="7">
        <v>60.463119451853601</v>
      </c>
      <c r="C69" s="7">
        <v>296.00033605861302</v>
      </c>
      <c r="D69" s="7">
        <v>42.543067965919803</v>
      </c>
      <c r="E69" s="7">
        <v>7.37423405665242</v>
      </c>
      <c r="F69" s="7">
        <v>39.260995711410501</v>
      </c>
      <c r="G69" s="7">
        <f t="shared" ref="G69:G84" si="10">SUM(B69:F69)</f>
        <v>445.64175324444932</v>
      </c>
      <c r="H69" s="7">
        <v>127.011360154033</v>
      </c>
      <c r="I69" s="7">
        <v>1.96629103580595</v>
      </c>
      <c r="J69" s="7">
        <v>67.856867370648203</v>
      </c>
      <c r="K69" s="7">
        <v>25.4384382771999</v>
      </c>
      <c r="L69" s="7">
        <v>78.850430726290099</v>
      </c>
      <c r="M69" s="7">
        <f t="shared" si="9"/>
        <v>301.12338756397713</v>
      </c>
      <c r="N69" s="7">
        <v>122.365002887822</v>
      </c>
      <c r="O69" s="7">
        <v>1.3419412460631299</v>
      </c>
      <c r="P69" s="7">
        <v>20.744495339604502</v>
      </c>
      <c r="Q69" s="7">
        <v>23.606831734807901</v>
      </c>
      <c r="R69" s="7">
        <v>108.75995721813401</v>
      </c>
      <c r="S69" s="7">
        <f t="shared" si="8"/>
        <v>276.81822842643157</v>
      </c>
      <c r="T69" s="7">
        <f t="shared" si="2"/>
        <v>309.8394824937086</v>
      </c>
      <c r="U69" s="7">
        <f t="shared" si="3"/>
        <v>299.30856834048211</v>
      </c>
      <c r="V69" s="7">
        <f t="shared" si="4"/>
        <v>131.1444306761725</v>
      </c>
      <c r="W69" s="7">
        <f t="shared" si="5"/>
        <v>56.419504068660217</v>
      </c>
      <c r="X69" s="7">
        <f t="shared" si="6"/>
        <v>226.87138365583462</v>
      </c>
      <c r="Y69" s="7">
        <f t="shared" si="7"/>
        <v>1023.583369234858</v>
      </c>
      <c r="Z69" s="8"/>
      <c r="AA69" s="8"/>
      <c r="AB69" s="12"/>
      <c r="AC69" s="12"/>
      <c r="AD69" s="12"/>
      <c r="AE69" s="12"/>
      <c r="AF69" s="12"/>
    </row>
    <row r="70" spans="1:32">
      <c r="A70" s="4" t="s">
        <v>58</v>
      </c>
      <c r="B70" s="7">
        <v>67.541930773699605</v>
      </c>
      <c r="C70" s="7">
        <v>328.12401383451402</v>
      </c>
      <c r="D70" s="7">
        <v>47.685349658199897</v>
      </c>
      <c r="E70" s="7">
        <v>6.80129173718821</v>
      </c>
      <c r="F70" s="7">
        <v>43.0653982851005</v>
      </c>
      <c r="G70" s="7">
        <f t="shared" si="10"/>
        <v>493.21798428870227</v>
      </c>
      <c r="H70" s="7">
        <v>129.83786831835599</v>
      </c>
      <c r="I70" s="7">
        <v>2.3232064773438301</v>
      </c>
      <c r="J70" s="7">
        <v>68.614556283781496</v>
      </c>
      <c r="K70" s="7">
        <v>27.901855472036299</v>
      </c>
      <c r="L70" s="7">
        <v>79.336816646961907</v>
      </c>
      <c r="M70" s="7">
        <f t="shared" si="9"/>
        <v>308.01430319847952</v>
      </c>
      <c r="N70" s="7">
        <v>128.09587357140001</v>
      </c>
      <c r="O70" s="7">
        <v>1.3756809741454299</v>
      </c>
      <c r="P70" s="7">
        <v>21.538678850080402</v>
      </c>
      <c r="Q70" s="7">
        <v>26.509438472557601</v>
      </c>
      <c r="R70" s="7">
        <v>116.547147751973</v>
      </c>
      <c r="S70" s="7">
        <f t="shared" si="8"/>
        <v>294.06681962015648</v>
      </c>
      <c r="T70" s="7">
        <f t="shared" si="2"/>
        <v>325.47567266345561</v>
      </c>
      <c r="U70" s="7">
        <f t="shared" si="3"/>
        <v>331.82290128600329</v>
      </c>
      <c r="V70" s="7">
        <f t="shared" si="4"/>
        <v>137.83858479206179</v>
      </c>
      <c r="W70" s="7">
        <f t="shared" si="5"/>
        <v>61.212585681782116</v>
      </c>
      <c r="X70" s="7">
        <f t="shared" si="6"/>
        <v>238.94936268403541</v>
      </c>
      <c r="Y70" s="7">
        <f t="shared" si="7"/>
        <v>1095.2991071073384</v>
      </c>
      <c r="Z70" s="8"/>
      <c r="AA70" s="8"/>
      <c r="AB70" s="12"/>
      <c r="AC70" s="12"/>
      <c r="AD70" s="12"/>
      <c r="AE70" s="12"/>
      <c r="AF70" s="12"/>
    </row>
    <row r="71" spans="1:32">
      <c r="A71" s="4" t="s">
        <v>59</v>
      </c>
      <c r="B71" s="7">
        <v>60.2978734863404</v>
      </c>
      <c r="C71" s="7">
        <v>314.54916070520198</v>
      </c>
      <c r="D71" s="7">
        <v>43.230405385454901</v>
      </c>
      <c r="E71" s="7">
        <v>6.8677289658393201</v>
      </c>
      <c r="F71" s="7">
        <v>34.397708371211401</v>
      </c>
      <c r="G71" s="7">
        <f t="shared" si="10"/>
        <v>459.34287691404802</v>
      </c>
      <c r="H71" s="7">
        <v>130.69020190484801</v>
      </c>
      <c r="I71" s="7">
        <v>2.4639031217453802</v>
      </c>
      <c r="J71" s="7">
        <v>68.368068748859301</v>
      </c>
      <c r="K71" s="7">
        <v>27.687445645321201</v>
      </c>
      <c r="L71" s="7">
        <v>73.0793631492391</v>
      </c>
      <c r="M71" s="7">
        <f t="shared" si="9"/>
        <v>302.28898257001299</v>
      </c>
      <c r="N71" s="7">
        <v>126.93233963697099</v>
      </c>
      <c r="O71" s="7">
        <v>1.36039831302072</v>
      </c>
      <c r="P71" s="7">
        <v>21.565648680099201</v>
      </c>
      <c r="Q71" s="7">
        <v>25.4846017608435</v>
      </c>
      <c r="R71" s="7">
        <v>116.204558150202</v>
      </c>
      <c r="S71" s="7">
        <f t="shared" si="8"/>
        <v>291.5475465411364</v>
      </c>
      <c r="T71" s="7">
        <f t="shared" si="2"/>
        <v>317.92041502815937</v>
      </c>
      <c r="U71" s="7">
        <f t="shared" si="3"/>
        <v>318.37346213996807</v>
      </c>
      <c r="V71" s="7">
        <f t="shared" si="4"/>
        <v>133.16412281441342</v>
      </c>
      <c r="W71" s="7">
        <f t="shared" si="5"/>
        <v>60.039776372004027</v>
      </c>
      <c r="X71" s="7">
        <f t="shared" si="6"/>
        <v>223.68162967065251</v>
      </c>
      <c r="Y71" s="7">
        <f t="shared" si="7"/>
        <v>1053.1794060251973</v>
      </c>
      <c r="Z71" s="8"/>
      <c r="AA71" s="8"/>
      <c r="AB71" s="12"/>
      <c r="AC71" s="12"/>
      <c r="AD71" s="12"/>
      <c r="AE71" s="12"/>
      <c r="AF71" s="12"/>
    </row>
    <row r="72" spans="1:32">
      <c r="A72" s="4" t="s">
        <v>60</v>
      </c>
      <c r="B72" s="7">
        <v>62.785820268599998</v>
      </c>
      <c r="C72" s="7">
        <v>336.47420111798198</v>
      </c>
      <c r="D72" s="7">
        <v>44.178295310322902</v>
      </c>
      <c r="E72" s="7">
        <v>7.6340079674286301</v>
      </c>
      <c r="F72" s="7">
        <v>43.199710709699801</v>
      </c>
      <c r="G72" s="7">
        <f t="shared" si="10"/>
        <v>494.27203537403324</v>
      </c>
      <c r="H72" s="7">
        <v>133.61996462241601</v>
      </c>
      <c r="I72" s="7">
        <v>2.7242995198993398</v>
      </c>
      <c r="J72" s="7">
        <v>73.252704761204299</v>
      </c>
      <c r="K72" s="7">
        <v>24.882517781104401</v>
      </c>
      <c r="L72" s="7">
        <v>78.428422975709395</v>
      </c>
      <c r="M72" s="7">
        <f t="shared" si="9"/>
        <v>312.90790966033347</v>
      </c>
      <c r="N72" s="7">
        <v>131.22582029698</v>
      </c>
      <c r="O72" s="7">
        <v>1.29264392205539</v>
      </c>
      <c r="P72" s="7">
        <v>21.863049214698101</v>
      </c>
      <c r="Q72" s="7">
        <v>27.8182283229239</v>
      </c>
      <c r="R72" s="7">
        <v>120.64530539725401</v>
      </c>
      <c r="S72" s="7">
        <f t="shared" si="8"/>
        <v>302.84504715391137</v>
      </c>
      <c r="T72" s="7">
        <f t="shared" si="2"/>
        <v>327.631605187996</v>
      </c>
      <c r="U72" s="7">
        <f t="shared" si="3"/>
        <v>340.49114455993669</v>
      </c>
      <c r="V72" s="7">
        <f t="shared" si="4"/>
        <v>139.29404928622529</v>
      </c>
      <c r="W72" s="7">
        <f t="shared" si="5"/>
        <v>60.334754071456928</v>
      </c>
      <c r="X72" s="7">
        <f t="shared" si="6"/>
        <v>242.2734390826632</v>
      </c>
      <c r="Y72" s="7">
        <f t="shared" si="7"/>
        <v>1110.024992188278</v>
      </c>
      <c r="Z72" s="8"/>
      <c r="AA72" s="8"/>
      <c r="AB72" s="12"/>
      <c r="AC72" s="12"/>
      <c r="AD72" s="12"/>
      <c r="AE72" s="12"/>
      <c r="AF72" s="12"/>
    </row>
    <row r="73" spans="1:32">
      <c r="A73" s="4" t="s">
        <v>61</v>
      </c>
      <c r="B73" s="7">
        <v>64.495390570599696</v>
      </c>
      <c r="C73" s="7">
        <v>347.27927863283401</v>
      </c>
      <c r="D73" s="7">
        <v>45.235045483165102</v>
      </c>
      <c r="E73" s="7">
        <v>8.0921484542556108</v>
      </c>
      <c r="F73" s="7">
        <v>49.4645042206499</v>
      </c>
      <c r="G73" s="7">
        <f t="shared" si="10"/>
        <v>514.56636736150426</v>
      </c>
      <c r="H73" s="7">
        <v>129.730695580054</v>
      </c>
      <c r="I73" s="7">
        <v>2.75479606604156</v>
      </c>
      <c r="J73" s="7">
        <v>71.791736628999303</v>
      </c>
      <c r="K73" s="7">
        <v>22.1820388071487</v>
      </c>
      <c r="L73" s="7">
        <v>73.913276691047699</v>
      </c>
      <c r="M73" s="7">
        <f t="shared" si="9"/>
        <v>300.37254377329128</v>
      </c>
      <c r="N73" s="7">
        <v>133.41345651967501</v>
      </c>
      <c r="O73" s="7">
        <v>1.28116837120606</v>
      </c>
      <c r="P73" s="7">
        <v>22.548522267558901</v>
      </c>
      <c r="Q73" s="7">
        <v>30.4127665511771</v>
      </c>
      <c r="R73" s="7">
        <v>122.144203856283</v>
      </c>
      <c r="S73" s="7">
        <f t="shared" si="8"/>
        <v>309.80011756590005</v>
      </c>
      <c r="T73" s="7">
        <f t="shared" si="2"/>
        <v>327.63954267032875</v>
      </c>
      <c r="U73" s="7">
        <f t="shared" si="3"/>
        <v>351.31524307008158</v>
      </c>
      <c r="V73" s="7">
        <f t="shared" si="4"/>
        <v>139.57530437972329</v>
      </c>
      <c r="W73" s="7">
        <f t="shared" si="5"/>
        <v>60.686953812581407</v>
      </c>
      <c r="X73" s="7">
        <f t="shared" si="6"/>
        <v>245.5219847679806</v>
      </c>
      <c r="Y73" s="7">
        <f t="shared" si="7"/>
        <v>1124.7390287006956</v>
      </c>
      <c r="Z73" s="8"/>
      <c r="AA73" s="8"/>
      <c r="AB73" s="12"/>
      <c r="AC73" s="12"/>
      <c r="AD73" s="12"/>
      <c r="AE73" s="12"/>
      <c r="AF73" s="12"/>
    </row>
    <row r="74" spans="1:32">
      <c r="A74" s="4" t="s">
        <v>62</v>
      </c>
      <c r="B74" s="7">
        <v>63.8440260141019</v>
      </c>
      <c r="C74" s="7">
        <v>338.06929630102297</v>
      </c>
      <c r="D74" s="7">
        <v>44.403620960079898</v>
      </c>
      <c r="E74" s="7">
        <v>8.6486991157125406</v>
      </c>
      <c r="F74" s="7">
        <v>40.223808197202601</v>
      </c>
      <c r="G74" s="7">
        <f t="shared" si="10"/>
        <v>495.18945058811994</v>
      </c>
      <c r="H74" s="7">
        <v>131.66551737485099</v>
      </c>
      <c r="I74" s="7">
        <v>2.8815113193195101</v>
      </c>
      <c r="J74" s="7">
        <v>72.474094770993901</v>
      </c>
      <c r="K74" s="7">
        <v>21.511942504061601</v>
      </c>
      <c r="L74" s="7">
        <v>74.899155360180899</v>
      </c>
      <c r="M74" s="7">
        <f t="shared" si="9"/>
        <v>303.4322213294069</v>
      </c>
      <c r="N74" s="7">
        <v>135.87441076216999</v>
      </c>
      <c r="O74" s="7">
        <v>1.33730126882791</v>
      </c>
      <c r="P74" s="7">
        <v>22.8005561248407</v>
      </c>
      <c r="Q74" s="7">
        <v>30.600839638258702</v>
      </c>
      <c r="R74" s="7">
        <v>122.48078452670499</v>
      </c>
      <c r="S74" s="7">
        <f t="shared" si="8"/>
        <v>313.0938923208023</v>
      </c>
      <c r="T74" s="7">
        <f t="shared" si="2"/>
        <v>331.38395415112291</v>
      </c>
      <c r="U74" s="7">
        <f t="shared" si="3"/>
        <v>342.28810888917036</v>
      </c>
      <c r="V74" s="7">
        <f t="shared" si="4"/>
        <v>139.67827185591452</v>
      </c>
      <c r="W74" s="7">
        <f t="shared" si="5"/>
        <v>60.761481258032845</v>
      </c>
      <c r="X74" s="7">
        <f t="shared" si="6"/>
        <v>237.60374808408849</v>
      </c>
      <c r="Y74" s="7">
        <f t="shared" si="7"/>
        <v>1111.7155642383291</v>
      </c>
      <c r="Z74" s="8"/>
      <c r="AA74" s="8"/>
      <c r="AB74" s="12"/>
      <c r="AC74" s="12"/>
      <c r="AD74" s="12"/>
      <c r="AE74" s="12"/>
      <c r="AF74" s="12"/>
    </row>
    <row r="75" spans="1:32">
      <c r="A75" s="4" t="s">
        <v>63</v>
      </c>
      <c r="B75" s="7">
        <v>70.2042452825537</v>
      </c>
      <c r="C75" s="7">
        <v>370.84968678793803</v>
      </c>
      <c r="D75" s="7">
        <v>49.681833967390901</v>
      </c>
      <c r="E75" s="7">
        <v>8.8371991400567396</v>
      </c>
      <c r="F75" s="7">
        <v>90.114518405521096</v>
      </c>
      <c r="G75" s="7">
        <f t="shared" si="10"/>
        <v>589.68748358346045</v>
      </c>
      <c r="H75" s="7">
        <v>130.98539543880699</v>
      </c>
      <c r="I75" s="7">
        <v>2.6778000154293098</v>
      </c>
      <c r="J75" s="7">
        <v>71.417133570307797</v>
      </c>
      <c r="K75" s="7">
        <v>20.397541775647198</v>
      </c>
      <c r="L75" s="7">
        <v>78.738204804007694</v>
      </c>
      <c r="M75" s="7">
        <f t="shared" si="9"/>
        <v>304.21607560419898</v>
      </c>
      <c r="N75" s="7">
        <v>135.160755220509</v>
      </c>
      <c r="O75" s="7">
        <v>1.53288748996031</v>
      </c>
      <c r="P75" s="7">
        <v>23.167706570128601</v>
      </c>
      <c r="Q75" s="7">
        <v>29.519461518705999</v>
      </c>
      <c r="R75" s="7">
        <v>128.35690164687099</v>
      </c>
      <c r="S75" s="7">
        <f t="shared" si="8"/>
        <v>317.7377124461749</v>
      </c>
      <c r="T75" s="7">
        <f t="shared" si="2"/>
        <v>336.35039594186969</v>
      </c>
      <c r="U75" s="7">
        <f t="shared" si="3"/>
        <v>375.06037429332764</v>
      </c>
      <c r="V75" s="7">
        <f t="shared" si="4"/>
        <v>144.2666741078273</v>
      </c>
      <c r="W75" s="7">
        <f t="shared" si="5"/>
        <v>58.754202434409933</v>
      </c>
      <c r="X75" s="7">
        <f t="shared" si="6"/>
        <v>297.20962485639978</v>
      </c>
      <c r="Y75" s="7">
        <f t="shared" si="7"/>
        <v>1211.6412716338343</v>
      </c>
      <c r="Z75" s="8"/>
      <c r="AA75" s="8"/>
      <c r="AB75" s="12"/>
      <c r="AC75" s="12"/>
      <c r="AD75" s="12"/>
      <c r="AE75" s="12"/>
      <c r="AF75" s="12"/>
    </row>
    <row r="76" spans="1:32">
      <c r="A76" s="4" t="s">
        <v>64</v>
      </c>
      <c r="B76" s="7">
        <v>66.015875999768994</v>
      </c>
      <c r="C76" s="7">
        <v>358.53989659454197</v>
      </c>
      <c r="D76" s="7">
        <v>44.888025902908801</v>
      </c>
      <c r="E76" s="7">
        <v>10.090216429532999</v>
      </c>
      <c r="F76" s="7">
        <v>51.070806260281302</v>
      </c>
      <c r="G76" s="7">
        <f t="shared" si="10"/>
        <v>530.60482118703408</v>
      </c>
      <c r="H76" s="7">
        <v>132.81378109318999</v>
      </c>
      <c r="I76" s="7">
        <v>2.4653857576865299</v>
      </c>
      <c r="J76" s="7">
        <v>72.089673992971896</v>
      </c>
      <c r="K76" s="7">
        <v>20.847293168862102</v>
      </c>
      <c r="L76" s="7">
        <v>76.8973770122209</v>
      </c>
      <c r="M76" s="7">
        <f t="shared" si="9"/>
        <v>305.11351102493143</v>
      </c>
      <c r="N76" s="7">
        <v>142.95205327728999</v>
      </c>
      <c r="O76" s="7">
        <v>1.72156217206143</v>
      </c>
      <c r="P76" s="7">
        <v>24.081657008512899</v>
      </c>
      <c r="Q76" s="7">
        <v>34.748918946744702</v>
      </c>
      <c r="R76" s="7">
        <v>135.51695996946299</v>
      </c>
      <c r="S76" s="7">
        <f t="shared" si="8"/>
        <v>339.02115137407202</v>
      </c>
      <c r="T76" s="7">
        <f t="shared" si="2"/>
        <v>341.78171037024902</v>
      </c>
      <c r="U76" s="7">
        <f t="shared" si="3"/>
        <v>362.72684452428996</v>
      </c>
      <c r="V76" s="7">
        <f t="shared" si="4"/>
        <v>141.05935690439361</v>
      </c>
      <c r="W76" s="7">
        <f t="shared" si="5"/>
        <v>65.686428545139805</v>
      </c>
      <c r="X76" s="7">
        <f t="shared" si="6"/>
        <v>263.4851432419652</v>
      </c>
      <c r="Y76" s="7">
        <f t="shared" si="7"/>
        <v>1174.7394835860375</v>
      </c>
      <c r="Z76" s="8"/>
      <c r="AA76" s="8"/>
      <c r="AB76" s="12"/>
      <c r="AC76" s="12"/>
      <c r="AD76" s="12"/>
      <c r="AE76" s="12"/>
      <c r="AF76" s="12"/>
    </row>
    <row r="77" spans="1:32">
      <c r="A77" s="4" t="s">
        <v>65</v>
      </c>
      <c r="B77" s="7">
        <v>64.719120788628203</v>
      </c>
      <c r="C77" s="7">
        <v>358.63553895155798</v>
      </c>
      <c r="D77" s="7">
        <v>43.668093708066301</v>
      </c>
      <c r="E77" s="7">
        <v>9.4869904868121697</v>
      </c>
      <c r="F77" s="7">
        <v>44.612983097768698</v>
      </c>
      <c r="G77" s="7">
        <f t="shared" si="10"/>
        <v>521.12272703283338</v>
      </c>
      <c r="H77" s="7">
        <v>139.355551086871</v>
      </c>
      <c r="I77" s="7">
        <v>2.4739858113911999</v>
      </c>
      <c r="J77" s="7">
        <v>75.102456529951297</v>
      </c>
      <c r="K77" s="7">
        <v>23.305790858000201</v>
      </c>
      <c r="L77" s="7">
        <v>85.312143742397197</v>
      </c>
      <c r="M77" s="7">
        <f t="shared" si="9"/>
        <v>325.54992802861091</v>
      </c>
      <c r="N77" s="7">
        <v>144.57984242555199</v>
      </c>
      <c r="O77" s="7">
        <v>1.7849406747098899</v>
      </c>
      <c r="P77" s="7">
        <v>24.5061311701953</v>
      </c>
      <c r="Q77" s="7">
        <v>39.734117347702004</v>
      </c>
      <c r="R77" s="7">
        <v>139.853764123931</v>
      </c>
      <c r="S77" s="7">
        <f t="shared" si="8"/>
        <v>350.45879574209016</v>
      </c>
      <c r="T77" s="7">
        <f t="shared" si="2"/>
        <v>348.65451430105122</v>
      </c>
      <c r="U77" s="7">
        <f t="shared" si="3"/>
        <v>362.89446543765905</v>
      </c>
      <c r="V77" s="7">
        <f t="shared" si="4"/>
        <v>143.27668140821288</v>
      </c>
      <c r="W77" s="7">
        <f t="shared" si="5"/>
        <v>72.526898692514379</v>
      </c>
      <c r="X77" s="7">
        <f t="shared" si="6"/>
        <v>269.77889096409689</v>
      </c>
      <c r="Y77" s="7">
        <f t="shared" si="7"/>
        <v>1197.1314508035343</v>
      </c>
      <c r="Z77" s="8"/>
      <c r="AA77" s="8"/>
      <c r="AB77" s="12"/>
      <c r="AC77" s="12"/>
      <c r="AD77" s="12"/>
      <c r="AE77" s="12"/>
      <c r="AF77" s="12"/>
    </row>
    <row r="78" spans="1:32">
      <c r="A78" s="4" t="s">
        <v>66</v>
      </c>
      <c r="B78" s="7">
        <v>64.375436354992601</v>
      </c>
      <c r="C78" s="7">
        <v>353.01406443198601</v>
      </c>
      <c r="D78" s="7">
        <v>43.2617402735806</v>
      </c>
      <c r="E78" s="7">
        <v>9.2698861103288692</v>
      </c>
      <c r="F78" s="7">
        <v>44.614629834196698</v>
      </c>
      <c r="G78" s="7">
        <f t="shared" si="10"/>
        <v>514.53575700508475</v>
      </c>
      <c r="H78" s="7">
        <v>136.330248654618</v>
      </c>
      <c r="I78" s="7">
        <v>2.2072158713475298</v>
      </c>
      <c r="J78" s="7">
        <v>74.283275067092504</v>
      </c>
      <c r="K78" s="7">
        <v>23.1255345555861</v>
      </c>
      <c r="L78" s="7">
        <v>85.412434603607693</v>
      </c>
      <c r="M78" s="7">
        <f t="shared" si="9"/>
        <v>321.3587087522518</v>
      </c>
      <c r="N78" s="7">
        <v>143.743149060696</v>
      </c>
      <c r="O78" s="7">
        <v>1.8013901699388899</v>
      </c>
      <c r="P78" s="7">
        <v>24.526160719006</v>
      </c>
      <c r="Q78" s="7">
        <v>40.050245287424197</v>
      </c>
      <c r="R78" s="7">
        <v>142.70585512276401</v>
      </c>
      <c r="S78" s="7">
        <f t="shared" si="8"/>
        <v>352.82680035982906</v>
      </c>
      <c r="T78" s="7">
        <f t="shared" si="2"/>
        <v>344.44883407030659</v>
      </c>
      <c r="U78" s="7">
        <f t="shared" si="3"/>
        <v>357.02267047327246</v>
      </c>
      <c r="V78" s="7">
        <f t="shared" si="4"/>
        <v>142.07117605967909</v>
      </c>
      <c r="W78" s="7">
        <f t="shared" si="5"/>
        <v>72.445665953339159</v>
      </c>
      <c r="X78" s="7">
        <f t="shared" si="6"/>
        <v>272.7329195605684</v>
      </c>
      <c r="Y78" s="7">
        <f t="shared" si="7"/>
        <v>1188.7212661171657</v>
      </c>
      <c r="Z78" s="8"/>
      <c r="AA78" s="8"/>
      <c r="AB78" s="12"/>
      <c r="AC78" s="12"/>
      <c r="AD78" s="12"/>
      <c r="AE78" s="12"/>
      <c r="AF78" s="12"/>
    </row>
    <row r="79" spans="1:32">
      <c r="A79" s="4" t="s">
        <v>67</v>
      </c>
      <c r="B79" s="7">
        <v>64.466700867306599</v>
      </c>
      <c r="C79" s="7">
        <v>353.74500548079999</v>
      </c>
      <c r="D79" s="7">
        <v>42.459251863363598</v>
      </c>
      <c r="E79" s="7">
        <v>9.1849854056183808</v>
      </c>
      <c r="F79" s="7">
        <v>50.139175968694602</v>
      </c>
      <c r="G79" s="7">
        <f t="shared" si="10"/>
        <v>519.99511958578319</v>
      </c>
      <c r="H79" s="7">
        <v>137.40180599199601</v>
      </c>
      <c r="I79" s="7">
        <v>2.1644959825577201</v>
      </c>
      <c r="J79" s="7">
        <v>75.924699986650495</v>
      </c>
      <c r="K79" s="7">
        <v>23.1532289204074</v>
      </c>
      <c r="L79" s="7">
        <v>86.792430315666493</v>
      </c>
      <c r="M79" s="7">
        <f t="shared" si="9"/>
        <v>325.43666119727811</v>
      </c>
      <c r="N79" s="7">
        <v>143.82631532011001</v>
      </c>
      <c r="O79" s="7">
        <v>1.69534750060425</v>
      </c>
      <c r="P79" s="7">
        <v>24.2110612901289</v>
      </c>
      <c r="Q79" s="7">
        <v>33.269295723448103</v>
      </c>
      <c r="R79" s="7">
        <v>135.434199102664</v>
      </c>
      <c r="S79" s="7">
        <f t="shared" si="8"/>
        <v>338.43621893695524</v>
      </c>
      <c r="T79" s="7">
        <f t="shared" si="2"/>
        <v>345.69482217941265</v>
      </c>
      <c r="U79" s="7">
        <f t="shared" si="3"/>
        <v>357.60484896396196</v>
      </c>
      <c r="V79" s="7">
        <f t="shared" si="4"/>
        <v>142.59501314014298</v>
      </c>
      <c r="W79" s="7">
        <f t="shared" si="5"/>
        <v>65.607510049473888</v>
      </c>
      <c r="X79" s="7">
        <f t="shared" si="6"/>
        <v>272.36580538702509</v>
      </c>
      <c r="Y79" s="7">
        <f t="shared" si="7"/>
        <v>1183.8679997200165</v>
      </c>
      <c r="Z79" s="8"/>
      <c r="AA79" s="8"/>
      <c r="AB79" s="12"/>
      <c r="AC79" s="12"/>
      <c r="AD79" s="12"/>
      <c r="AE79" s="12"/>
      <c r="AF79" s="12"/>
    </row>
    <row r="80" spans="1:32">
      <c r="A80" s="4" t="s">
        <v>92</v>
      </c>
      <c r="B80" s="7">
        <v>65.688208883010105</v>
      </c>
      <c r="C80" s="7">
        <v>352.96634053060097</v>
      </c>
      <c r="D80" s="7">
        <v>42.7755197901093</v>
      </c>
      <c r="E80" s="7">
        <v>8.2326755655971198</v>
      </c>
      <c r="F80" s="7">
        <v>41.318321175886503</v>
      </c>
      <c r="G80" s="7">
        <f t="shared" si="10"/>
        <v>510.98106594520402</v>
      </c>
      <c r="H80" s="7">
        <v>138.42551001562899</v>
      </c>
      <c r="I80" s="7">
        <v>2.1213814287214801</v>
      </c>
      <c r="J80" s="7">
        <v>74.281712135772196</v>
      </c>
      <c r="K80" s="7">
        <v>22.784925622040301</v>
      </c>
      <c r="L80" s="7">
        <v>89.8872228105555</v>
      </c>
      <c r="M80" s="7">
        <f t="shared" si="9"/>
        <v>327.50075201271846</v>
      </c>
      <c r="N80" s="7">
        <v>144.48319234626899</v>
      </c>
      <c r="O80" s="7">
        <v>1.6094856681546701</v>
      </c>
      <c r="P80" s="7">
        <v>24.819468644773099</v>
      </c>
      <c r="Q80" s="7">
        <v>24.584031752818898</v>
      </c>
      <c r="R80" s="7">
        <v>128.98723971187499</v>
      </c>
      <c r="S80" s="7">
        <f t="shared" si="8"/>
        <v>324.48341812389066</v>
      </c>
      <c r="T80" s="7">
        <f t="shared" si="2"/>
        <v>348.59691124490809</v>
      </c>
      <c r="U80" s="7">
        <f t="shared" si="3"/>
        <v>356.6972076274771</v>
      </c>
      <c r="V80" s="7">
        <f t="shared" si="4"/>
        <v>141.87670057065461</v>
      </c>
      <c r="W80" s="7">
        <f t="shared" si="5"/>
        <v>55.601632940456319</v>
      </c>
      <c r="X80" s="7">
        <f t="shared" si="6"/>
        <v>260.19278369831699</v>
      </c>
      <c r="Y80" s="7">
        <f t="shared" si="7"/>
        <v>1162.9652360818131</v>
      </c>
      <c r="Z80" s="8"/>
      <c r="AA80" s="8"/>
      <c r="AB80" s="12"/>
      <c r="AC80" s="12"/>
      <c r="AD80" s="12"/>
      <c r="AE80" s="12"/>
      <c r="AF80" s="12"/>
    </row>
    <row r="81" spans="1:32">
      <c r="A81" s="4" t="s">
        <v>93</v>
      </c>
      <c r="B81" s="7">
        <v>68.391508096016693</v>
      </c>
      <c r="C81" s="7">
        <v>362.49823157039998</v>
      </c>
      <c r="D81" s="7">
        <v>45.010985023729297</v>
      </c>
      <c r="E81" s="7">
        <v>8.6154513634026202</v>
      </c>
      <c r="F81" s="7">
        <v>47.2996623101645</v>
      </c>
      <c r="G81" s="7">
        <f t="shared" si="10"/>
        <v>531.81583836371306</v>
      </c>
      <c r="H81" s="7">
        <v>138.93708529482501</v>
      </c>
      <c r="I81" s="7">
        <v>2.2858488346978199</v>
      </c>
      <c r="J81" s="7">
        <v>73.553994107768204</v>
      </c>
      <c r="K81" s="7">
        <v>22.339832393655801</v>
      </c>
      <c r="L81" s="7">
        <v>86.382752925764606</v>
      </c>
      <c r="M81" s="7">
        <f t="shared" si="9"/>
        <v>323.49951355671146</v>
      </c>
      <c r="N81" s="7">
        <v>147.328664214226</v>
      </c>
      <c r="O81" s="7">
        <v>1.5935183253899301</v>
      </c>
      <c r="P81" s="7">
        <v>24.628821703565102</v>
      </c>
      <c r="Q81" s="7">
        <v>24.386838350643799</v>
      </c>
      <c r="R81" s="7">
        <v>133.65875645620801</v>
      </c>
      <c r="S81" s="7">
        <f t="shared" si="8"/>
        <v>331.59659905003286</v>
      </c>
      <c r="T81" s="7">
        <f t="shared" si="2"/>
        <v>354.65725760506768</v>
      </c>
      <c r="U81" s="7">
        <f t="shared" si="3"/>
        <v>366.37759873048776</v>
      </c>
      <c r="V81" s="7">
        <f t="shared" si="4"/>
        <v>143.1938008350626</v>
      </c>
      <c r="W81" s="7">
        <f t="shared" si="5"/>
        <v>55.342122107702224</v>
      </c>
      <c r="X81" s="7">
        <f t="shared" si="6"/>
        <v>267.3411716921371</v>
      </c>
      <c r="Y81" s="7">
        <f t="shared" si="7"/>
        <v>1186.9119509704574</v>
      </c>
      <c r="Z81" s="8"/>
      <c r="AA81" s="8"/>
      <c r="AB81" s="12"/>
      <c r="AC81" s="12"/>
      <c r="AD81" s="12"/>
      <c r="AE81" s="12"/>
      <c r="AF81" s="12"/>
    </row>
    <row r="82" spans="1:32">
      <c r="A82" s="4" t="s">
        <v>96</v>
      </c>
      <c r="B82" s="7">
        <v>71.7403351217325</v>
      </c>
      <c r="C82" s="7">
        <v>374.53601430006802</v>
      </c>
      <c r="D82" s="7">
        <v>46.715310454078697</v>
      </c>
      <c r="E82" s="7">
        <v>8.9106840177092508</v>
      </c>
      <c r="F82" s="7">
        <v>61.251722388913002</v>
      </c>
      <c r="G82" s="7">
        <f t="shared" si="10"/>
        <v>563.1540662825015</v>
      </c>
      <c r="H82" s="7">
        <v>140.49587272454099</v>
      </c>
      <c r="I82" s="7">
        <v>2.2780305047212202</v>
      </c>
      <c r="J82" s="7">
        <v>76.217114404571404</v>
      </c>
      <c r="K82" s="7">
        <v>23.253082313633499</v>
      </c>
      <c r="L82" s="7">
        <v>89.642534138648202</v>
      </c>
      <c r="M82" s="7">
        <f t="shared" si="9"/>
        <v>331.88663408611535</v>
      </c>
      <c r="N82" s="7">
        <v>149.950861749913</v>
      </c>
      <c r="O82" s="7">
        <v>1.5725875268087499</v>
      </c>
      <c r="P82" s="7">
        <v>25.247610800300102</v>
      </c>
      <c r="Q82" s="7">
        <v>22.982729594850898</v>
      </c>
      <c r="R82" s="7">
        <v>137.152119698413</v>
      </c>
      <c r="S82" s="7">
        <f t="shared" si="8"/>
        <v>336.90590937028571</v>
      </c>
      <c r="T82" s="7">
        <f t="shared" si="2"/>
        <v>362.18706959618646</v>
      </c>
      <c r="U82" s="7">
        <f t="shared" si="3"/>
        <v>378.38663233159804</v>
      </c>
      <c r="V82" s="7">
        <f t="shared" si="4"/>
        <v>148.1800356589502</v>
      </c>
      <c r="W82" s="7">
        <f t="shared" si="5"/>
        <v>55.146495926193651</v>
      </c>
      <c r="X82" s="7">
        <f t="shared" si="6"/>
        <v>288.0463762259742</v>
      </c>
      <c r="Y82" s="7">
        <f t="shared" si="7"/>
        <v>1231.9466097389027</v>
      </c>
      <c r="Z82" s="8"/>
      <c r="AA82" s="8"/>
      <c r="AB82" s="12"/>
      <c r="AC82" s="12"/>
      <c r="AD82" s="12"/>
      <c r="AE82" s="12"/>
      <c r="AF82" s="12"/>
    </row>
    <row r="83" spans="1:32">
      <c r="A83" s="4" t="s">
        <v>97</v>
      </c>
      <c r="B83" s="7">
        <v>69.282662841768001</v>
      </c>
      <c r="C83" s="7">
        <v>363.33449396615703</v>
      </c>
      <c r="D83" s="7">
        <v>43.718734525618203</v>
      </c>
      <c r="E83" s="7">
        <v>8.8162633712928393</v>
      </c>
      <c r="F83" s="7">
        <v>52.429858069339303</v>
      </c>
      <c r="G83" s="7">
        <f t="shared" si="10"/>
        <v>537.58201277417538</v>
      </c>
      <c r="H83" s="7">
        <v>141.999241343682</v>
      </c>
      <c r="I83" s="7">
        <v>2.1739573795058198</v>
      </c>
      <c r="J83" s="7">
        <v>76.743189304222398</v>
      </c>
      <c r="K83" s="7">
        <v>25.584989069491598</v>
      </c>
      <c r="L83" s="7">
        <v>89.524559866413</v>
      </c>
      <c r="M83" s="7">
        <f t="shared" si="9"/>
        <v>336.02593696331485</v>
      </c>
      <c r="N83" s="7">
        <v>152.47863385285299</v>
      </c>
      <c r="O83" s="7">
        <v>1.6078787608423399</v>
      </c>
      <c r="P83" s="7">
        <v>25.6056683000667</v>
      </c>
      <c r="Q83" s="7">
        <v>25.5745527855501</v>
      </c>
      <c r="R83" s="7">
        <v>141.52902266434</v>
      </c>
      <c r="S83" s="7">
        <f t="shared" si="8"/>
        <v>346.79575636365212</v>
      </c>
      <c r="T83" s="7">
        <f t="shared" si="2"/>
        <v>363.76053803830303</v>
      </c>
      <c r="U83" s="7">
        <f t="shared" si="3"/>
        <v>367.11633010650519</v>
      </c>
      <c r="V83" s="7">
        <f t="shared" si="4"/>
        <v>146.0675921299073</v>
      </c>
      <c r="W83" s="7">
        <f t="shared" si="5"/>
        <v>59.975805226334543</v>
      </c>
      <c r="X83" s="7">
        <f t="shared" si="6"/>
        <v>283.48344060009231</v>
      </c>
      <c r="Y83" s="7">
        <f t="shared" si="7"/>
        <v>1220.4037061011422</v>
      </c>
      <c r="Z83" s="8"/>
      <c r="AA83" s="8"/>
      <c r="AB83" s="12"/>
      <c r="AC83" s="12"/>
      <c r="AD83" s="12"/>
      <c r="AE83" s="12"/>
      <c r="AF83" s="12"/>
    </row>
    <row r="84" spans="1:32">
      <c r="A84" s="4" t="s">
        <v>98</v>
      </c>
      <c r="B84" s="7">
        <v>73.091217073475505</v>
      </c>
      <c r="C84" s="7">
        <v>381.78476474432102</v>
      </c>
      <c r="D84" s="7">
        <v>50.890728515030098</v>
      </c>
      <c r="E84" s="7">
        <v>9.7556029742979504</v>
      </c>
      <c r="F84" s="7">
        <v>60.588979421008901</v>
      </c>
      <c r="G84" s="7">
        <f t="shared" si="10"/>
        <v>576.11129272813355</v>
      </c>
      <c r="H84" s="7">
        <v>142.90191757828501</v>
      </c>
      <c r="I84" s="7">
        <v>2.61411706259321</v>
      </c>
      <c r="J84" s="7">
        <v>77.117162067437604</v>
      </c>
      <c r="K84" s="7">
        <v>30.685209158864701</v>
      </c>
      <c r="L84" s="7">
        <v>94.5434329503844</v>
      </c>
      <c r="M84" s="7">
        <f>SUM(H84:L84)</f>
        <v>347.86183881756494</v>
      </c>
      <c r="N84" s="7">
        <v>152.693922750051</v>
      </c>
      <c r="O84" s="7">
        <v>1.66828938109295</v>
      </c>
      <c r="P84" s="7">
        <v>25.5590667278335</v>
      </c>
      <c r="Q84" s="7">
        <v>26.490060866553101</v>
      </c>
      <c r="R84" s="7">
        <v>149.54704781081199</v>
      </c>
      <c r="S84" s="7">
        <f t="shared" si="8"/>
        <v>355.95838753634257</v>
      </c>
      <c r="T84" s="7">
        <f>B84+H84+N84</f>
        <v>368.6870574018115</v>
      </c>
      <c r="U84" s="7">
        <f t="shared" ref="U84:Y84" si="11">C84+I84+O84</f>
        <v>386.06717118800719</v>
      </c>
      <c r="V84" s="7">
        <f t="shared" si="11"/>
        <v>153.56695731030121</v>
      </c>
      <c r="W84" s="7">
        <f t="shared" si="11"/>
        <v>66.930872999715746</v>
      </c>
      <c r="X84" s="7">
        <f t="shared" si="11"/>
        <v>304.67946018220528</v>
      </c>
      <c r="Y84" s="7">
        <f t="shared" si="11"/>
        <v>1279.9315190820412</v>
      </c>
      <c r="Z84" s="8"/>
    </row>
    <row r="85" spans="1:32">
      <c r="B85" s="9"/>
    </row>
    <row r="86" spans="1:32">
      <c r="B86" s="9"/>
    </row>
    <row r="87" spans="1:32">
      <c r="B87" s="9"/>
      <c r="G87" s="7"/>
    </row>
    <row r="88" spans="1:32">
      <c r="B88" s="9"/>
    </row>
    <row r="89" spans="1:32">
      <c r="B89" s="9"/>
    </row>
    <row r="90" spans="1:32">
      <c r="B90" s="9"/>
    </row>
    <row r="91" spans="1:32">
      <c r="B91" s="9"/>
    </row>
    <row r="92" spans="1:32">
      <c r="B92" s="9"/>
    </row>
    <row r="93" spans="1:32">
      <c r="B93" s="9"/>
    </row>
    <row r="94" spans="1:32">
      <c r="B94" s="9"/>
    </row>
  </sheetData>
  <mergeCells count="4">
    <mergeCell ref="B2:G2"/>
    <mergeCell ref="H2:M2"/>
    <mergeCell ref="N2:S2"/>
    <mergeCell ref="T2:Y2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80" zoomScaleNormal="80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E90" sqref="E90"/>
    </sheetView>
  </sheetViews>
  <sheetFormatPr defaultColWidth="8.8984375" defaultRowHeight="13.2"/>
  <cols>
    <col min="1" max="1" width="11.59765625" style="4" customWidth="1"/>
    <col min="2" max="25" width="14" style="2" customWidth="1"/>
    <col min="26" max="16384" width="8.8984375" style="3"/>
  </cols>
  <sheetData>
    <row r="1" spans="1:32" ht="24" customHeight="1">
      <c r="A1" s="1" t="s">
        <v>89</v>
      </c>
    </row>
    <row r="2" spans="1:32" s="4" customFormat="1" ht="24.6" customHeight="1">
      <c r="B2" s="13" t="s">
        <v>91</v>
      </c>
      <c r="C2" s="13"/>
      <c r="D2" s="13"/>
      <c r="E2" s="13"/>
      <c r="F2" s="13"/>
      <c r="G2" s="13"/>
      <c r="H2" s="14" t="s">
        <v>1</v>
      </c>
      <c r="I2" s="14"/>
      <c r="J2" s="14"/>
      <c r="K2" s="14"/>
      <c r="L2" s="14"/>
      <c r="M2" s="14"/>
      <c r="N2" s="15" t="s">
        <v>2</v>
      </c>
      <c r="O2" s="15"/>
      <c r="P2" s="15"/>
      <c r="Q2" s="15"/>
      <c r="R2" s="15"/>
      <c r="S2" s="15"/>
      <c r="T2" s="16" t="s">
        <v>3</v>
      </c>
      <c r="U2" s="16"/>
      <c r="V2" s="16"/>
      <c r="W2" s="16"/>
      <c r="X2" s="16"/>
      <c r="Y2" s="16"/>
    </row>
    <row r="3" spans="1:32" s="5" customFormat="1" ht="75.599999999999994" customHeight="1">
      <c r="B3" s="6" t="s">
        <v>4</v>
      </c>
      <c r="C3" s="6" t="s">
        <v>5</v>
      </c>
      <c r="D3" s="6" t="s">
        <v>6</v>
      </c>
      <c r="E3" s="6" t="s">
        <v>7</v>
      </c>
      <c r="F3" s="6" t="s">
        <v>87</v>
      </c>
      <c r="G3" s="6" t="s">
        <v>88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87</v>
      </c>
      <c r="M3" s="6" t="s">
        <v>88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87</v>
      </c>
      <c r="S3" s="6" t="s">
        <v>88</v>
      </c>
      <c r="T3" s="6" t="s">
        <v>4</v>
      </c>
      <c r="U3" s="6" t="s">
        <v>5</v>
      </c>
      <c r="V3" s="6" t="s">
        <v>6</v>
      </c>
      <c r="W3" s="6" t="s">
        <v>7</v>
      </c>
      <c r="X3" s="6" t="s">
        <v>87</v>
      </c>
      <c r="Y3" s="6" t="s">
        <v>88</v>
      </c>
    </row>
    <row r="4" spans="1:32">
      <c r="A4" s="4" t="s">
        <v>68</v>
      </c>
      <c r="B4" s="7">
        <f>Valores_correntes!B4/AUX_PIB!$C4*100</f>
        <v>2.9409680781389564</v>
      </c>
      <c r="C4" s="7">
        <f>Valores_correntes!C4/AUX_PIB!$C4*100</f>
        <v>7.8986168708091373</v>
      </c>
      <c r="D4" s="7">
        <f>Valores_correntes!D4/AUX_PIB!$C4*100</f>
        <v>1.82759529980386</v>
      </c>
      <c r="E4" s="7">
        <f>Valores_correntes!E4/AUX_PIB!$C4*100</f>
        <v>0.49385370439847115</v>
      </c>
      <c r="F4" s="7">
        <f>Valores_correntes!F4/AUX_PIB!$C4*100</f>
        <v>0.9704084212389108</v>
      </c>
      <c r="G4" s="7">
        <f>Valores_correntes!G4/AUX_PIB!$C4*100</f>
        <v>14.131442374389335</v>
      </c>
      <c r="H4" s="7">
        <f>Valores_correntes!H4/AUX_PIB!$C4*100</f>
        <v>4.6319165001909619</v>
      </c>
      <c r="I4" s="7">
        <f>Valores_correntes!I4/AUX_PIB!$C4*100</f>
        <v>2.5481470263851998E-2</v>
      </c>
      <c r="J4" s="7">
        <f>Valores_correntes!J4/AUX_PIB!$C4*100</f>
        <v>2.0677116000864193</v>
      </c>
      <c r="K4" s="7">
        <f>Valores_correntes!K4/AUX_PIB!$C4*100</f>
        <v>0.49934093167748916</v>
      </c>
      <c r="L4" s="7">
        <f>Valores_correntes!L4/AUX_PIB!$C4*100</f>
        <v>2.0488968965739121</v>
      </c>
      <c r="M4" s="7">
        <f>Valores_correntes!M4/AUX_PIB!$C4*100</f>
        <v>9.2733473987926356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F4" s="8"/>
    </row>
    <row r="5" spans="1:32">
      <c r="A5" s="4" t="s">
        <v>69</v>
      </c>
      <c r="B5" s="7">
        <f>Valores_correntes!B5/AUX_PIB!$C5*100</f>
        <v>2.5342298034440778</v>
      </c>
      <c r="C5" s="7">
        <f>Valores_correntes!C5/AUX_PIB!$C5*100</f>
        <v>7.8083778329808355</v>
      </c>
      <c r="D5" s="7">
        <f>Valores_correntes!D5/AUX_PIB!$C5*100</f>
        <v>2.0464855655222265</v>
      </c>
      <c r="E5" s="7">
        <f>Valores_correntes!E5/AUX_PIB!$C5*100</f>
        <v>0.30228070807675261</v>
      </c>
      <c r="F5" s="7">
        <f>Valores_correntes!F5/AUX_PIB!$C5*100</f>
        <v>1.1877384547854222</v>
      </c>
      <c r="G5" s="7">
        <f>Valores_correntes!G5/AUX_PIB!$C5*100</f>
        <v>13.879112364809314</v>
      </c>
      <c r="H5" s="7">
        <f>Valores_correntes!H5/AUX_PIB!$C5*100</f>
        <v>4.3171568531846738</v>
      </c>
      <c r="I5" s="7">
        <f>Valores_correntes!I5/AUX_PIB!$C5*100</f>
        <v>2.670463531830955E-2</v>
      </c>
      <c r="J5" s="7">
        <f>Valores_correntes!J5/AUX_PIB!$C5*100</f>
        <v>1.9453273958877741</v>
      </c>
      <c r="K5" s="7">
        <f>Valores_correntes!K5/AUX_PIB!$C5*100</f>
        <v>0.71690292170853831</v>
      </c>
      <c r="L5" s="7">
        <f>Valores_correntes!L5/AUX_PIB!$C5*100</f>
        <v>2.4758437953009191</v>
      </c>
      <c r="M5" s="7">
        <f>Valores_correntes!M5/AUX_PIB!$C5*100</f>
        <v>9.4819356014002132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F5" s="8"/>
    </row>
    <row r="6" spans="1:32">
      <c r="A6" s="4" t="s">
        <v>70</v>
      </c>
      <c r="B6" s="7">
        <f>Valores_correntes!B6/AUX_PIB!$C6*100</f>
        <v>2.4708661237559721</v>
      </c>
      <c r="C6" s="7">
        <f>Valores_correntes!C6/AUX_PIB!$C6*100</f>
        <v>8.8661532607624398</v>
      </c>
      <c r="D6" s="7">
        <f>Valores_correntes!D6/AUX_PIB!$C6*100</f>
        <v>1.817378757211342</v>
      </c>
      <c r="E6" s="7">
        <f>Valores_correntes!E6/AUX_PIB!$C6*100</f>
        <v>0.31354998845508414</v>
      </c>
      <c r="F6" s="7">
        <f>Valores_correntes!F6/AUX_PIB!$C6*100</f>
        <v>1.3808406829794155</v>
      </c>
      <c r="G6" s="7">
        <f>Valores_correntes!G6/AUX_PIB!$C6*100</f>
        <v>14.848788813164251</v>
      </c>
      <c r="H6" s="7">
        <f>Valores_correntes!H6/AUX_PIB!$C6*100</f>
        <v>4.1492072022628372</v>
      </c>
      <c r="I6" s="7">
        <f>Valores_correntes!I6/AUX_PIB!$C6*100</f>
        <v>2.9376899570929763E-2</v>
      </c>
      <c r="J6" s="7">
        <f>Valores_correntes!J6/AUX_PIB!$C6*100</f>
        <v>1.854035626855876</v>
      </c>
      <c r="K6" s="7">
        <f>Valores_correntes!K6/AUX_PIB!$C6*100</f>
        <v>0.74622965196269075</v>
      </c>
      <c r="L6" s="7">
        <f>Valores_correntes!L6/AUX_PIB!$C6*100</f>
        <v>2.4756929174007669</v>
      </c>
      <c r="M6" s="7">
        <f>Valores_correntes!M6/AUX_PIB!$C6*100</f>
        <v>9.2545422980530994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AF6" s="8"/>
    </row>
    <row r="7" spans="1:32">
      <c r="A7" s="4" t="s">
        <v>71</v>
      </c>
      <c r="B7" s="7">
        <f>Valores_correntes!B7/AUX_PIB!$C7*100</f>
        <v>3.2757978982350879</v>
      </c>
      <c r="C7" s="7">
        <f>Valores_correntes!C7/AUX_PIB!$C7*100</f>
        <v>8.6060468378641257</v>
      </c>
      <c r="D7" s="7">
        <f>Valores_correntes!D7/AUX_PIB!$C7*100</f>
        <v>2.104494868862449</v>
      </c>
      <c r="E7" s="7">
        <f>Valores_correntes!E7/AUX_PIB!$C7*100</f>
        <v>1.503514277696399</v>
      </c>
      <c r="F7" s="7">
        <f>Valores_correntes!F7/AUX_PIB!$C7*100</f>
        <v>3.1999570115796199</v>
      </c>
      <c r="G7" s="7">
        <f>Valores_correntes!G7/AUX_PIB!$C7*100</f>
        <v>18.689810894237681</v>
      </c>
      <c r="H7" s="7">
        <f>Valores_correntes!H7/AUX_PIB!$C7*100</f>
        <v>4.4330150497468317</v>
      </c>
      <c r="I7" s="7">
        <f>Valores_correntes!I7/AUX_PIB!$C7*100</f>
        <v>3.1580610006449163E-2</v>
      </c>
      <c r="J7" s="7">
        <f>Valores_correntes!J7/AUX_PIB!$C7*100</f>
        <v>2.0325622634768967</v>
      </c>
      <c r="K7" s="7">
        <f>Valores_correntes!K7/AUX_PIB!$C7*100</f>
        <v>0.88146802499906496</v>
      </c>
      <c r="L7" s="7">
        <f>Valores_correntes!L7/AUX_PIB!$C7*100</f>
        <v>2.5163124805844665</v>
      </c>
      <c r="M7" s="7">
        <f>Valores_correntes!M7/AUX_PIB!$C7*100</f>
        <v>9.8949384288137079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F7" s="8"/>
    </row>
    <row r="8" spans="1:32">
      <c r="A8" s="4" t="s">
        <v>72</v>
      </c>
      <c r="B8" s="7">
        <f>Valores_correntes!B8/AUX_PIB!$C8*100</f>
        <v>2.8604916539237522</v>
      </c>
      <c r="C8" s="7">
        <f>Valores_correntes!C8/AUX_PIB!$C8*100</f>
        <v>8.0452811528735086</v>
      </c>
      <c r="D8" s="7">
        <f>Valores_correntes!D8/AUX_PIB!$C8*100</f>
        <v>1.857991336015125</v>
      </c>
      <c r="E8" s="7">
        <f>Valores_correntes!E8/AUX_PIB!$C8*100</f>
        <v>0.36612113823597187</v>
      </c>
      <c r="F8" s="7">
        <f>Valores_correntes!F8/AUX_PIB!$C8*100</f>
        <v>0.95338417650142826</v>
      </c>
      <c r="G8" s="7">
        <f>Valores_correntes!G8/AUX_PIB!$C8*100</f>
        <v>14.083269457549786</v>
      </c>
      <c r="H8" s="7">
        <f>Valores_correntes!H8/AUX_PIB!$C8*100</f>
        <v>4.5009766152959427</v>
      </c>
      <c r="I8" s="7">
        <f>Valores_correntes!I8/AUX_PIB!$C8*100</f>
        <v>1.9131957248647476E-2</v>
      </c>
      <c r="J8" s="7">
        <f>Valores_correntes!J8/AUX_PIB!$C8*100</f>
        <v>1.9548324163301125</v>
      </c>
      <c r="K8" s="7">
        <f>Valores_correntes!K8/AUX_PIB!$C8*100</f>
        <v>0.39021307441982644</v>
      </c>
      <c r="L8" s="7">
        <f>Valores_correntes!L8/AUX_PIB!$C8*100</f>
        <v>1.8438146131197251</v>
      </c>
      <c r="M8" s="7">
        <f>Valores_correntes!M8/AUX_PIB!$C8*100</f>
        <v>8.7089686764142549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AF8" s="8"/>
    </row>
    <row r="9" spans="1:32">
      <c r="A9" s="4" t="s">
        <v>73</v>
      </c>
      <c r="B9" s="7">
        <f>Valores_correntes!B9/AUX_PIB!$C9*100</f>
        <v>2.5731330917035486</v>
      </c>
      <c r="C9" s="7">
        <f>Valores_correntes!C9/AUX_PIB!$C9*100</f>
        <v>7.5390471004653623</v>
      </c>
      <c r="D9" s="7">
        <f>Valores_correntes!D9/AUX_PIB!$C9*100</f>
        <v>1.9938915683398699</v>
      </c>
      <c r="E9" s="7">
        <f>Valores_correntes!E9/AUX_PIB!$C9*100</f>
        <v>0.5154342220901641</v>
      </c>
      <c r="F9" s="7">
        <f>Valores_correntes!F9/AUX_PIB!$C9*100</f>
        <v>1.396356061711709</v>
      </c>
      <c r="G9" s="7">
        <f>Valores_correntes!G9/AUX_PIB!$C9*100</f>
        <v>14.017862044310656</v>
      </c>
      <c r="H9" s="7">
        <f>Valores_correntes!H9/AUX_PIB!$C9*100</f>
        <v>4.1471454304541995</v>
      </c>
      <c r="I9" s="7">
        <f>Valores_correntes!I9/AUX_PIB!$C9*100</f>
        <v>1.9821064415873654E-2</v>
      </c>
      <c r="J9" s="7">
        <f>Valores_correntes!J9/AUX_PIB!$C9*100</f>
        <v>1.8180996091491355</v>
      </c>
      <c r="K9" s="7">
        <f>Valores_correntes!K9/AUX_PIB!$C9*100</f>
        <v>0.55382225333574886</v>
      </c>
      <c r="L9" s="7">
        <f>Valores_correntes!L9/AUX_PIB!$C9*100</f>
        <v>2.2025500778165821</v>
      </c>
      <c r="M9" s="7">
        <f>Valores_correntes!M9/AUX_PIB!$C9*100</f>
        <v>8.7414384351715402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AF9" s="8"/>
    </row>
    <row r="10" spans="1:32">
      <c r="A10" s="4" t="s">
        <v>74</v>
      </c>
      <c r="B10" s="7">
        <f>Valores_correntes!B10/AUX_PIB!$C10*100</f>
        <v>2.4252415462937034</v>
      </c>
      <c r="C10" s="7">
        <f>Valores_correntes!C10/AUX_PIB!$C10*100</f>
        <v>8.9195707213558997</v>
      </c>
      <c r="D10" s="7">
        <f>Valores_correntes!D10/AUX_PIB!$C10*100</f>
        <v>1.7145572526060389</v>
      </c>
      <c r="E10" s="7">
        <f>Valores_correntes!E10/AUX_PIB!$C10*100</f>
        <v>0.3920136508463824</v>
      </c>
      <c r="F10" s="7">
        <f>Valores_correntes!F10/AUX_PIB!$C10*100</f>
        <v>1.2930740382108163</v>
      </c>
      <c r="G10" s="7">
        <f>Valores_correntes!G10/AUX_PIB!$C10*100</f>
        <v>14.74445720931284</v>
      </c>
      <c r="H10" s="7">
        <f>Valores_correntes!H10/AUX_PIB!$C10*100</f>
        <v>4.1018698174301829</v>
      </c>
      <c r="I10" s="7">
        <f>Valores_correntes!I10/AUX_PIB!$C10*100</f>
        <v>2.2439418193227461E-2</v>
      </c>
      <c r="J10" s="7">
        <f>Valores_correntes!J10/AUX_PIB!$C10*100</f>
        <v>1.7832340909441118</v>
      </c>
      <c r="K10" s="7">
        <f>Valores_correntes!K10/AUX_PIB!$C10*100</f>
        <v>0.59326382360424079</v>
      </c>
      <c r="L10" s="7">
        <f>Valores_correntes!L10/AUX_PIB!$C10*100</f>
        <v>2.2665465199053934</v>
      </c>
      <c r="M10" s="7">
        <f>Valores_correntes!M10/AUX_PIB!$C10*100</f>
        <v>8.7673536700771564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AF10" s="8"/>
    </row>
    <row r="11" spans="1:32">
      <c r="A11" s="4" t="s">
        <v>75</v>
      </c>
      <c r="B11" s="7">
        <f>Valores_correntes!B11/AUX_PIB!$C11*100</f>
        <v>3.0433685273697808</v>
      </c>
      <c r="C11" s="7">
        <f>Valores_correntes!C11/AUX_PIB!$C11*100</f>
        <v>8.3215618419649715</v>
      </c>
      <c r="D11" s="7">
        <f>Valores_correntes!D11/AUX_PIB!$C11*100</f>
        <v>1.9661128467318958</v>
      </c>
      <c r="E11" s="7">
        <f>Valores_correntes!E11/AUX_PIB!$C11*100</f>
        <v>0.72501649797508516</v>
      </c>
      <c r="F11" s="7">
        <f>Valores_correntes!F11/AUX_PIB!$C11*100</f>
        <v>2.1115571488470462</v>
      </c>
      <c r="G11" s="7">
        <f>Valores_correntes!G11/AUX_PIB!$C11*100</f>
        <v>16.167616862888782</v>
      </c>
      <c r="H11" s="7">
        <f>Valores_correntes!H11/AUX_PIB!$C11*100</f>
        <v>4.4277276965677324</v>
      </c>
      <c r="I11" s="7">
        <f>Valores_correntes!I11/AUX_PIB!$C11*100</f>
        <v>2.4371995930677511E-2</v>
      </c>
      <c r="J11" s="7">
        <f>Valores_correntes!J11/AUX_PIB!$C11*100</f>
        <v>1.9751454822904226</v>
      </c>
      <c r="K11" s="7">
        <f>Valores_correntes!K11/AUX_PIB!$C11*100</f>
        <v>0.70802220138693095</v>
      </c>
      <c r="L11" s="7">
        <f>Valores_correntes!L11/AUX_PIB!$C11*100</f>
        <v>2.3275412323018125</v>
      </c>
      <c r="M11" s="7">
        <f>Valores_correntes!M11/AUX_PIB!$C11*100</f>
        <v>9.4628086084775749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F11" s="8"/>
    </row>
    <row r="12" spans="1:32">
      <c r="A12" s="4" t="s">
        <v>76</v>
      </c>
      <c r="B12" s="7">
        <f>Valores_correntes!B12/AUX_PIB!$C12*100</f>
        <v>2.7828375880122054</v>
      </c>
      <c r="C12" s="7">
        <f>Valores_correntes!C12/AUX_PIB!$C12*100</f>
        <v>7.7559782796053938</v>
      </c>
      <c r="D12" s="7">
        <f>Valores_correntes!D12/AUX_PIB!$C12*100</f>
        <v>1.6854305679492274</v>
      </c>
      <c r="E12" s="7">
        <f>Valores_correntes!E12/AUX_PIB!$C12*100</f>
        <v>0.37493884694135615</v>
      </c>
      <c r="F12" s="7">
        <f>Valores_correntes!F12/AUX_PIB!$C12*100</f>
        <v>0.82048887762269496</v>
      </c>
      <c r="G12" s="7">
        <f>Valores_correntes!G12/AUX_PIB!$C12*100</f>
        <v>13.419674160130878</v>
      </c>
      <c r="H12" s="7">
        <f>Valores_correntes!H12/AUX_PIB!$C12*100</f>
        <v>4.695727311706813</v>
      </c>
      <c r="I12" s="7">
        <f>Valores_correntes!I12/AUX_PIB!$C12*100</f>
        <v>1.5807682289285679E-2</v>
      </c>
      <c r="J12" s="7">
        <f>Valores_correntes!J12/AUX_PIB!$C12*100</f>
        <v>1.915819750549385</v>
      </c>
      <c r="K12" s="7">
        <f>Valores_correntes!K12/AUX_PIB!$C12*100</f>
        <v>0.54948400076911574</v>
      </c>
      <c r="L12" s="7">
        <f>Valores_correntes!L12/AUX_PIB!$C12*100</f>
        <v>1.9730774550862509</v>
      </c>
      <c r="M12" s="7">
        <f>Valores_correntes!M12/AUX_PIB!$C12*100</f>
        <v>9.1499162004008507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F12" s="8"/>
    </row>
    <row r="13" spans="1:32">
      <c r="A13" s="4" t="s">
        <v>77</v>
      </c>
      <c r="B13" s="7">
        <f>Valores_correntes!B13/AUX_PIB!$C13*100</f>
        <v>2.5241753682033563</v>
      </c>
      <c r="C13" s="7">
        <f>Valores_correntes!C13/AUX_PIB!$C13*100</f>
        <v>7.2423578631733418</v>
      </c>
      <c r="D13" s="7">
        <f>Valores_correntes!D13/AUX_PIB!$C13*100</f>
        <v>1.9494360292109603</v>
      </c>
      <c r="E13" s="7">
        <f>Valores_correntes!E13/AUX_PIB!$C13*100</f>
        <v>0.33403927569058506</v>
      </c>
      <c r="F13" s="7">
        <f>Valores_correntes!F13/AUX_PIB!$C13*100</f>
        <v>1.1946644712163905</v>
      </c>
      <c r="G13" s="7">
        <f>Valores_correntes!G13/AUX_PIB!$C13*100</f>
        <v>13.244673007494633</v>
      </c>
      <c r="H13" s="7">
        <f>Valores_correntes!H13/AUX_PIB!$C13*100</f>
        <v>4.2522111318996334</v>
      </c>
      <c r="I13" s="7">
        <f>Valores_correntes!I13/AUX_PIB!$C13*100</f>
        <v>1.6095527425464169E-2</v>
      </c>
      <c r="J13" s="7">
        <f>Valores_correntes!J13/AUX_PIB!$C13*100</f>
        <v>1.7511858122555628</v>
      </c>
      <c r="K13" s="7">
        <f>Valores_correntes!K13/AUX_PIB!$C13*100</f>
        <v>0.76646632697646566</v>
      </c>
      <c r="L13" s="7">
        <f>Valores_correntes!L13/AUX_PIB!$C13*100</f>
        <v>2.316445653469533</v>
      </c>
      <c r="M13" s="7">
        <f>Valores_correntes!M13/AUX_PIB!$C13*100</f>
        <v>9.1024044520266596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F13" s="8"/>
    </row>
    <row r="14" spans="1:32">
      <c r="A14" s="4" t="s">
        <v>78</v>
      </c>
      <c r="B14" s="7">
        <f>Valores_correntes!B14/AUX_PIB!$C14*100</f>
        <v>2.3750477959432645</v>
      </c>
      <c r="C14" s="7">
        <f>Valores_correntes!C14/AUX_PIB!$C14*100</f>
        <v>8.4820952889999948</v>
      </c>
      <c r="D14" s="7">
        <f>Valores_correntes!D14/AUX_PIB!$C14*100</f>
        <v>1.6653929996935923</v>
      </c>
      <c r="E14" s="7">
        <f>Valores_correntes!E14/AUX_PIB!$C14*100</f>
        <v>0.55552550395013378</v>
      </c>
      <c r="F14" s="7">
        <f>Valores_correntes!F14/AUX_PIB!$C14*100</f>
        <v>1.3755961045827727</v>
      </c>
      <c r="G14" s="7">
        <f>Valores_correntes!G14/AUX_PIB!$C14*100</f>
        <v>14.453657693169758</v>
      </c>
      <c r="H14" s="7">
        <f>Valores_correntes!H14/AUX_PIB!$C14*100</f>
        <v>4.1086814241618237</v>
      </c>
      <c r="I14" s="7">
        <f>Valores_correntes!I14/AUX_PIB!$C14*100</f>
        <v>1.7801019370001493E-2</v>
      </c>
      <c r="J14" s="7">
        <f>Valores_correntes!J14/AUX_PIB!$C14*100</f>
        <v>1.6779459051715491</v>
      </c>
      <c r="K14" s="7">
        <f>Valores_correntes!K14/AUX_PIB!$C14*100</f>
        <v>0.80209458591788407</v>
      </c>
      <c r="L14" s="7">
        <f>Valores_correntes!L14/AUX_PIB!$C14*100</f>
        <v>2.3287131856468095</v>
      </c>
      <c r="M14" s="7">
        <f>Valores_correntes!M14/AUX_PIB!$C14*100</f>
        <v>8.935236120268069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F14" s="8"/>
    </row>
    <row r="15" spans="1:32">
      <c r="A15" s="4" t="s">
        <v>79</v>
      </c>
      <c r="B15" s="7">
        <f>Valores_correntes!B15/AUX_PIB!$C15*100</f>
        <v>3.347653145703521</v>
      </c>
      <c r="C15" s="7">
        <f>Valores_correntes!C15/AUX_PIB!$C15*100</f>
        <v>8.3485525906002422</v>
      </c>
      <c r="D15" s="7">
        <f>Valores_correntes!D15/AUX_PIB!$C15*100</f>
        <v>2.0880053659953592</v>
      </c>
      <c r="E15" s="7">
        <f>Valores_correntes!E15/AUX_PIB!$C15*100</f>
        <v>0.62959433498479211</v>
      </c>
      <c r="F15" s="7">
        <f>Valores_correntes!F15/AUX_PIB!$C15*100</f>
        <v>1.8598209481464254</v>
      </c>
      <c r="G15" s="7">
        <f>Valores_correntes!G15/AUX_PIB!$C15*100</f>
        <v>16.27362638543034</v>
      </c>
      <c r="H15" s="7">
        <f>Valores_correntes!H15/AUX_PIB!$C15*100</f>
        <v>4.6389739305719697</v>
      </c>
      <c r="I15" s="7">
        <f>Valores_correntes!I15/AUX_PIB!$C15*100</f>
        <v>2.0222964033777064E-2</v>
      </c>
      <c r="J15" s="7">
        <f>Valores_correntes!J15/AUX_PIB!$C15*100</f>
        <v>1.9439680345154622</v>
      </c>
      <c r="K15" s="7">
        <f>Valores_correntes!K15/AUX_PIB!$C15*100</f>
        <v>1.0012557579571464</v>
      </c>
      <c r="L15" s="7">
        <f>Valores_correntes!L15/AUX_PIB!$C15*100</f>
        <v>2.5013195668935264</v>
      </c>
      <c r="M15" s="7">
        <f>Valores_correntes!M15/AUX_PIB!$C15*100</f>
        <v>10.105740253971881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F15" s="8"/>
    </row>
    <row r="16" spans="1:32">
      <c r="A16" s="4" t="s">
        <v>80</v>
      </c>
      <c r="B16" s="7">
        <f>Valores_correntes!B16/AUX_PIB!$C16*100</f>
        <v>3.4383572754333782</v>
      </c>
      <c r="C16" s="7">
        <f>Valores_correntes!C16/AUX_PIB!$C16*100</f>
        <v>8.8073169277307919</v>
      </c>
      <c r="D16" s="7">
        <f>Valores_correntes!D16/AUX_PIB!$C16*100</f>
        <v>1.8625326805925064</v>
      </c>
      <c r="E16" s="7">
        <f>Valores_correntes!E16/AUX_PIB!$C16*100</f>
        <v>0.35062805308161121</v>
      </c>
      <c r="F16" s="7">
        <f>Valores_correntes!F16/AUX_PIB!$C16*100</f>
        <v>1.2193271398085248</v>
      </c>
      <c r="G16" s="7">
        <f>Valores_correntes!G16/AUX_PIB!$C16*100</f>
        <v>15.678162076646812</v>
      </c>
      <c r="H16" s="7">
        <f>Valores_correntes!H16/AUX_PIB!$C16*100</f>
        <v>4.792323135059565</v>
      </c>
      <c r="I16" s="7">
        <f>Valores_correntes!I16/AUX_PIB!$C16*100</f>
        <v>1.8387471881209528E-2</v>
      </c>
      <c r="J16" s="7">
        <f>Valores_correntes!J16/AUX_PIB!$C16*100</f>
        <v>1.9735558070441508</v>
      </c>
      <c r="K16" s="7">
        <f>Valores_correntes!K16/AUX_PIB!$C16*100</f>
        <v>0.65832978131179032</v>
      </c>
      <c r="L16" s="7">
        <f>Valores_correntes!L16/AUX_PIB!$C16*100</f>
        <v>2.0074662429168564</v>
      </c>
      <c r="M16" s="7">
        <f>Valores_correntes!M16/AUX_PIB!$C16*100</f>
        <v>9.4500624382135712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F16" s="8"/>
    </row>
    <row r="17" spans="1:32">
      <c r="A17" s="4" t="s">
        <v>81</v>
      </c>
      <c r="B17" s="7">
        <f>Valores_correntes!B17/AUX_PIB!$C17*100</f>
        <v>2.7717506038774848</v>
      </c>
      <c r="C17" s="7">
        <f>Valores_correntes!C17/AUX_PIB!$C17*100</f>
        <v>8.0104196974284623</v>
      </c>
      <c r="D17" s="7">
        <f>Valores_correntes!D17/AUX_PIB!$C17*100</f>
        <v>2.0435302966109359</v>
      </c>
      <c r="E17" s="7">
        <f>Valores_correntes!E17/AUX_PIB!$C17*100</f>
        <v>0.52390338529403035</v>
      </c>
      <c r="F17" s="7">
        <f>Valores_correntes!F17/AUX_PIB!$C17*100</f>
        <v>1.3909555781084888</v>
      </c>
      <c r="G17" s="7">
        <f>Valores_correntes!G17/AUX_PIB!$C17*100</f>
        <v>14.740559561319403</v>
      </c>
      <c r="H17" s="7">
        <f>Valores_correntes!H17/AUX_PIB!$C17*100</f>
        <v>4.4130028624957056</v>
      </c>
      <c r="I17" s="7">
        <f>Valores_correntes!I17/AUX_PIB!$C17*100</f>
        <v>1.9038608326367897E-2</v>
      </c>
      <c r="J17" s="7">
        <f>Valores_correntes!J17/AUX_PIB!$C17*100</f>
        <v>1.8344385127006764</v>
      </c>
      <c r="K17" s="7">
        <f>Valores_correntes!K17/AUX_PIB!$C17*100</f>
        <v>0.93380822357293569</v>
      </c>
      <c r="L17" s="7">
        <f>Valores_correntes!L17/AUX_PIB!$C17*100</f>
        <v>2.3966377539442307</v>
      </c>
      <c r="M17" s="7">
        <f>Valores_correntes!M17/AUX_PIB!$C17*100</f>
        <v>9.5969259610399167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F17" s="8"/>
    </row>
    <row r="18" spans="1:32">
      <c r="A18" s="4" t="s">
        <v>82</v>
      </c>
      <c r="B18" s="7">
        <f>Valores_correntes!B18/AUX_PIB!$C18*100</f>
        <v>2.6200799716022556</v>
      </c>
      <c r="C18" s="7">
        <f>Valores_correntes!C18/AUX_PIB!$C18*100</f>
        <v>9.1747098348634282</v>
      </c>
      <c r="D18" s="7">
        <f>Valores_correntes!D18/AUX_PIB!$C18*100</f>
        <v>1.8153497312164677</v>
      </c>
      <c r="E18" s="7">
        <f>Valores_correntes!E18/AUX_PIB!$C18*100</f>
        <v>0.54610537782466195</v>
      </c>
      <c r="F18" s="7">
        <f>Valores_correntes!F18/AUX_PIB!$C18*100</f>
        <v>1.3041285415304036</v>
      </c>
      <c r="G18" s="7">
        <f>Valores_correntes!G18/AUX_PIB!$C18*100</f>
        <v>15.460373457037219</v>
      </c>
      <c r="H18" s="7">
        <f>Valores_correntes!H18/AUX_PIB!$C18*100</f>
        <v>4.2426360450992764</v>
      </c>
      <c r="I18" s="7">
        <f>Valores_correntes!I18/AUX_PIB!$C18*100</f>
        <v>2.0950229242598539E-2</v>
      </c>
      <c r="J18" s="7">
        <f>Valores_correntes!J18/AUX_PIB!$C18*100</f>
        <v>1.7488912498299942</v>
      </c>
      <c r="K18" s="7">
        <f>Valores_correntes!K18/AUX_PIB!$C18*100</f>
        <v>0.97230858198672099</v>
      </c>
      <c r="L18" s="7">
        <f>Valores_correntes!L18/AUX_PIB!$C18*100</f>
        <v>2.3972327532937836</v>
      </c>
      <c r="M18" s="7">
        <f>Valores_correntes!M18/AUX_PIB!$C18*100</f>
        <v>9.3820188594523746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F18" s="8"/>
    </row>
    <row r="19" spans="1:32">
      <c r="A19" s="4" t="s">
        <v>83</v>
      </c>
      <c r="B19" s="7">
        <f>Valores_correntes!B19/AUX_PIB!$C19*100</f>
        <v>3.1296973270290835</v>
      </c>
      <c r="C19" s="7">
        <f>Valores_correntes!C19/AUX_PIB!$C19*100</f>
        <v>8.2014092478359526</v>
      </c>
      <c r="D19" s="7">
        <f>Valores_correntes!D19/AUX_PIB!$C19*100</f>
        <v>2.0536505911687075</v>
      </c>
      <c r="E19" s="7">
        <f>Valores_correntes!E19/AUX_PIB!$C19*100</f>
        <v>0.9145506226173834</v>
      </c>
      <c r="F19" s="7">
        <f>Valores_correntes!F19/AUX_PIB!$C19*100</f>
        <v>1.7513048379609695</v>
      </c>
      <c r="G19" s="7">
        <f>Valores_correntes!G19/AUX_PIB!$C19*100</f>
        <v>16.050612626612097</v>
      </c>
      <c r="H19" s="7">
        <f>Valores_correntes!H19/AUX_PIB!$C19*100</f>
        <v>4.4546582469857059</v>
      </c>
      <c r="I19" s="7">
        <f>Valores_correntes!I19/AUX_PIB!$C19*100</f>
        <v>2.2133386447724002E-2</v>
      </c>
      <c r="J19" s="7">
        <f>Valores_correntes!J19/AUX_PIB!$C19*100</f>
        <v>1.8842265511189851</v>
      </c>
      <c r="K19" s="7">
        <f>Valores_correntes!K19/AUX_PIB!$C19*100</f>
        <v>1.1287108800719898</v>
      </c>
      <c r="L19" s="7">
        <f>Valores_correntes!L19/AUX_PIB!$C19*100</f>
        <v>2.3945424010306207</v>
      </c>
      <c r="M19" s="7">
        <f>Valores_correntes!M19/AUX_PIB!$C19*100</f>
        <v>9.8842714656550239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F19" s="8"/>
    </row>
    <row r="20" spans="1:32">
      <c r="A20" s="4" t="s">
        <v>8</v>
      </c>
      <c r="B20" s="7">
        <f>Valores_correntes!B20/AUX_PIB!$C20*100</f>
        <v>3.0521204600961247</v>
      </c>
      <c r="C20" s="7">
        <f>Valores_correntes!C20/AUX_PIB!$C20*100</f>
        <v>8.4561506590825619</v>
      </c>
      <c r="D20" s="7">
        <f>Valores_correntes!D20/AUX_PIB!$C20*100</f>
        <v>1.7805143183336154</v>
      </c>
      <c r="E20" s="7">
        <f>Valores_correntes!E20/AUX_PIB!$C20*100</f>
        <v>0.59694287253706591</v>
      </c>
      <c r="F20" s="7">
        <f>Valores_correntes!F20/AUX_PIB!$C20*100</f>
        <v>1.1891959665261611</v>
      </c>
      <c r="G20" s="7">
        <f>Valores_correntes!G20/AUX_PIB!$C20*100</f>
        <v>15.074924276575533</v>
      </c>
      <c r="H20" s="7">
        <f>Valores_correntes!H20/AUX_PIB!$C20*100</f>
        <v>4.6000051409460632</v>
      </c>
      <c r="I20" s="7">
        <f>Valores_correntes!I20/AUX_PIB!$C20*100</f>
        <v>1.7010089886329127E-2</v>
      </c>
      <c r="J20" s="7">
        <f>Valores_correntes!J20/AUX_PIB!$C20*100</f>
        <v>1.961490988785888</v>
      </c>
      <c r="K20" s="7">
        <f>Valores_correntes!K20/AUX_PIB!$C20*100</f>
        <v>0.78168556466427508</v>
      </c>
      <c r="L20" s="7">
        <f>Valores_correntes!L20/AUX_PIB!$C20*100</f>
        <v>1.9490242324186855</v>
      </c>
      <c r="M20" s="7">
        <f>Valores_correntes!M20/AUX_PIB!$C20*100</f>
        <v>9.3092160167012423</v>
      </c>
      <c r="N20" s="7">
        <f>Valores_correntes!N20/AUX_PIB!$C20*100</f>
        <v>3.3565962210961189</v>
      </c>
      <c r="O20" s="7">
        <f>Valores_correntes!O20/AUX_PIB!$C20*100</f>
        <v>2.7543888347130223E-2</v>
      </c>
      <c r="P20" s="7">
        <f>Valores_correntes!P20/AUX_PIB!$C20*100</f>
        <v>0.37222170666155413</v>
      </c>
      <c r="Q20" s="7">
        <f>Valores_correntes!Q20/AUX_PIB!$C20*100</f>
        <v>0.80834818976501954</v>
      </c>
      <c r="R20" s="7">
        <f>Valores_correntes!R20/AUX_PIB!$C20*100</f>
        <v>2.5340326614638626</v>
      </c>
      <c r="S20" s="7">
        <f>Valores_correntes!S20/AUX_PIB!$C20*100</f>
        <v>7.0987426673336849</v>
      </c>
      <c r="T20" s="7">
        <f>Valores_correntes!T20/AUX_PIB!$C20*100</f>
        <v>11.008721822138305</v>
      </c>
      <c r="U20" s="7">
        <f>Valores_correntes!U20/AUX_PIB!$C20*100</f>
        <v>8.5007046373160211</v>
      </c>
      <c r="V20" s="7">
        <f>Valores_correntes!V20/AUX_PIB!$C20*100</f>
        <v>4.1142270137810577</v>
      </c>
      <c r="W20" s="7">
        <f>Valores_correntes!W20/AUX_PIB!$C20*100</f>
        <v>2.1869766269663602</v>
      </c>
      <c r="X20" s="7">
        <f>Valores_correntes!X20/AUX_PIB!$C20*100</f>
        <v>5.672252860408709</v>
      </c>
      <c r="Y20" s="7">
        <f>Valores_correntes!Y20/AUX_PIB!$C20*100</f>
        <v>31.482882960610461</v>
      </c>
      <c r="AF20" s="8"/>
    </row>
    <row r="21" spans="1:32">
      <c r="A21" s="4" t="s">
        <v>9</v>
      </c>
      <c r="B21" s="7">
        <f>Valores_correntes!B21/AUX_PIB!$C21*100</f>
        <v>2.701342207550161</v>
      </c>
      <c r="C21" s="7">
        <f>Valores_correntes!C21/AUX_PIB!$C21*100</f>
        <v>7.8477928975682687</v>
      </c>
      <c r="D21" s="7">
        <f>Valores_correntes!D21/AUX_PIB!$C21*100</f>
        <v>1.9362398065696051</v>
      </c>
      <c r="E21" s="7">
        <f>Valores_correntes!E21/AUX_PIB!$C21*100</f>
        <v>0.71590166437671454</v>
      </c>
      <c r="F21" s="7">
        <f>Valores_correntes!F21/AUX_PIB!$C21*100</f>
        <v>1.3214652324702525</v>
      </c>
      <c r="G21" s="7">
        <f>Valores_correntes!G21/AUX_PIB!$C21*100</f>
        <v>14.522741808535002</v>
      </c>
      <c r="H21" s="7">
        <f>Valores_correntes!H21/AUX_PIB!$C21*100</f>
        <v>4.2913393912481288</v>
      </c>
      <c r="I21" s="7">
        <f>Valores_correntes!I21/AUX_PIB!$C21*100</f>
        <v>2.1203925761112019E-2</v>
      </c>
      <c r="J21" s="7">
        <f>Valores_correntes!J21/AUX_PIB!$C21*100</f>
        <v>1.6823879767781595</v>
      </c>
      <c r="K21" s="7">
        <f>Valores_correntes!K21/AUX_PIB!$C21*100</f>
        <v>1.1114801553970319</v>
      </c>
      <c r="L21" s="7">
        <f>Valores_correntes!L21/AUX_PIB!$C21*100</f>
        <v>2.3725673770034641</v>
      </c>
      <c r="M21" s="7">
        <f>Valores_correntes!M21/AUX_PIB!$C21*100</f>
        <v>9.4789788261878964</v>
      </c>
      <c r="N21" s="7">
        <f>Valores_correntes!N21/AUX_PIB!$C21*100</f>
        <v>3.416908871012827</v>
      </c>
      <c r="O21" s="7">
        <f>Valores_correntes!O21/AUX_PIB!$C21*100</f>
        <v>3.1755455633063902E-2</v>
      </c>
      <c r="P21" s="7">
        <f>Valores_correntes!P21/AUX_PIB!$C21*100</f>
        <v>0.37890949670486118</v>
      </c>
      <c r="Q21" s="7">
        <f>Valores_correntes!Q21/AUX_PIB!$C21*100</f>
        <v>0.74809389272257043</v>
      </c>
      <c r="R21" s="7">
        <f>Valores_correntes!R21/AUX_PIB!$C21*100</f>
        <v>3.0866978163527983</v>
      </c>
      <c r="S21" s="7">
        <f>Valores_correntes!S21/AUX_PIB!$C21*100</f>
        <v>7.6623655324261213</v>
      </c>
      <c r="T21" s="7">
        <f>Valores_correntes!T21/AUX_PIB!$C21*100</f>
        <v>10.409590469811118</v>
      </c>
      <c r="U21" s="7">
        <f>Valores_correntes!U21/AUX_PIB!$C21*100</f>
        <v>7.9007522789624449</v>
      </c>
      <c r="V21" s="7">
        <f>Valores_correntes!V21/AUX_PIB!$C21*100</f>
        <v>3.9975372800526259</v>
      </c>
      <c r="W21" s="7">
        <f>Valores_correntes!W21/AUX_PIB!$C21*100</f>
        <v>2.575475712496317</v>
      </c>
      <c r="X21" s="7">
        <f>Valores_correntes!X21/AUX_PIB!$C21*100</f>
        <v>6.7807304258265155</v>
      </c>
      <c r="Y21" s="7">
        <f>Valores_correntes!Y21/AUX_PIB!$C21*100</f>
        <v>31.664086167149026</v>
      </c>
      <c r="AF21" s="8"/>
    </row>
    <row r="22" spans="1:32">
      <c r="A22" s="4" t="s">
        <v>10</v>
      </c>
      <c r="B22" s="7">
        <f>Valores_correntes!B22/AUX_PIB!$C22*100</f>
        <v>2.5692360272415686</v>
      </c>
      <c r="C22" s="7">
        <f>Valores_correntes!C22/AUX_PIB!$C22*100</f>
        <v>8.9259485888031751</v>
      </c>
      <c r="D22" s="7">
        <f>Valores_correntes!D22/AUX_PIB!$C22*100</f>
        <v>1.725171373720455</v>
      </c>
      <c r="E22" s="7">
        <f>Valores_correntes!E22/AUX_PIB!$C22*100</f>
        <v>0.74181084601457414</v>
      </c>
      <c r="F22" s="7">
        <f>Valores_correntes!F22/AUX_PIB!$C22*100</f>
        <v>1.2707042247837821</v>
      </c>
      <c r="G22" s="7">
        <f>Valores_correntes!G22/AUX_PIB!$C22*100</f>
        <v>15.232871060563557</v>
      </c>
      <c r="H22" s="7">
        <f>Valores_correntes!H22/AUX_PIB!$C22*100</f>
        <v>3.9091186572184231</v>
      </c>
      <c r="I22" s="7">
        <f>Valores_correntes!I22/AUX_PIB!$C22*100</f>
        <v>2.6193651610327041E-2</v>
      </c>
      <c r="J22" s="7">
        <f>Valores_correntes!J22/AUX_PIB!$C22*100</f>
        <v>1.5535520016982673</v>
      </c>
      <c r="K22" s="7">
        <f>Valores_correntes!K22/AUX_PIB!$C22*100</f>
        <v>1.2021304824571812</v>
      </c>
      <c r="L22" s="7">
        <f>Valores_correntes!L22/AUX_PIB!$C22*100</f>
        <v>2.3510100918016472</v>
      </c>
      <c r="M22" s="7">
        <f>Valores_correntes!M22/AUX_PIB!$C22*100</f>
        <v>9.042004884785845</v>
      </c>
      <c r="N22" s="7">
        <f>Valores_correntes!N22/AUX_PIB!$C22*100</f>
        <v>3.213338891390948</v>
      </c>
      <c r="O22" s="7">
        <f>Valores_correntes!O22/AUX_PIB!$C22*100</f>
        <v>3.0762855823118371E-2</v>
      </c>
      <c r="P22" s="7">
        <f>Valores_correntes!P22/AUX_PIB!$C22*100</f>
        <v>0.35629367240741738</v>
      </c>
      <c r="Q22" s="7">
        <f>Valores_correntes!Q22/AUX_PIB!$C22*100</f>
        <v>0.89359518112246061</v>
      </c>
      <c r="R22" s="7">
        <f>Valores_correntes!R22/AUX_PIB!$C22*100</f>
        <v>2.9781969133934312</v>
      </c>
      <c r="S22" s="7">
        <f>Valores_correntes!S22/AUX_PIB!$C22*100</f>
        <v>7.4721875141373744</v>
      </c>
      <c r="T22" s="7">
        <f>Valores_correntes!T22/AUX_PIB!$C22*100</f>
        <v>9.6916935758509393</v>
      </c>
      <c r="U22" s="7">
        <f>Valores_correntes!U22/AUX_PIB!$C22*100</f>
        <v>8.9829050962366193</v>
      </c>
      <c r="V22" s="7">
        <f>Valores_correntes!V22/AUX_PIB!$C22*100</f>
        <v>3.6350170478261399</v>
      </c>
      <c r="W22" s="7">
        <f>Valores_correntes!W22/AUX_PIB!$C22*100</f>
        <v>2.8375365095942158</v>
      </c>
      <c r="X22" s="7">
        <f>Valores_correntes!X22/AUX_PIB!$C22*100</f>
        <v>6.5999112299788596</v>
      </c>
      <c r="Y22" s="7">
        <f>Valores_correntes!Y22/AUX_PIB!$C22*100</f>
        <v>31.747063459486775</v>
      </c>
      <c r="AF22" s="8"/>
    </row>
    <row r="23" spans="1:32">
      <c r="A23" s="4" t="s">
        <v>11</v>
      </c>
      <c r="B23" s="7">
        <f>Valores_correntes!B23/AUX_PIB!$C23*100</f>
        <v>3.1964221848994439</v>
      </c>
      <c r="C23" s="7">
        <f>Valores_correntes!C23/AUX_PIB!$C23*100</f>
        <v>7.8213625559834412</v>
      </c>
      <c r="D23" s="7">
        <f>Valores_correntes!D23/AUX_PIB!$C23*100</f>
        <v>1.9454001728409422</v>
      </c>
      <c r="E23" s="7">
        <f>Valores_correntes!E23/AUX_PIB!$C23*100</f>
        <v>1.0039472337867681</v>
      </c>
      <c r="F23" s="7">
        <f>Valores_correntes!F23/AUX_PIB!$C23*100</f>
        <v>1.6496749400520185</v>
      </c>
      <c r="G23" s="7">
        <f>Valores_correntes!G23/AUX_PIB!$C23*100</f>
        <v>15.616807087562615</v>
      </c>
      <c r="H23" s="7">
        <f>Valores_correntes!H23/AUX_PIB!$C23*100</f>
        <v>4.5884748046066344</v>
      </c>
      <c r="I23" s="7">
        <f>Valores_correntes!I23/AUX_PIB!$C23*100</f>
        <v>2.4877589805280188E-2</v>
      </c>
      <c r="J23" s="7">
        <f>Valores_correntes!J23/AUX_PIB!$C23*100</f>
        <v>1.9280395197634712</v>
      </c>
      <c r="K23" s="7">
        <f>Valores_correntes!K23/AUX_PIB!$C23*100</f>
        <v>1.2724771548474929</v>
      </c>
      <c r="L23" s="7">
        <f>Valores_correntes!L23/AUX_PIB!$C23*100</f>
        <v>2.2871908537570937</v>
      </c>
      <c r="M23" s="7">
        <f>Valores_correntes!M23/AUX_PIB!$C23*100</f>
        <v>10.101059922779971</v>
      </c>
      <c r="N23" s="7">
        <f>Valores_correntes!N23/AUX_PIB!$C23*100</f>
        <v>3.8237426475922307</v>
      </c>
      <c r="O23" s="7">
        <f>Valores_correntes!O23/AUX_PIB!$C23*100</f>
        <v>3.4401876892684147E-2</v>
      </c>
      <c r="P23" s="7">
        <f>Valores_correntes!P23/AUX_PIB!$C23*100</f>
        <v>0.42406383848755819</v>
      </c>
      <c r="Q23" s="7">
        <f>Valores_correntes!Q23/AUX_PIB!$C23*100</f>
        <v>1.0459108506896286</v>
      </c>
      <c r="R23" s="7">
        <f>Valores_correntes!R23/AUX_PIB!$C23*100</f>
        <v>3.3109665275029143</v>
      </c>
      <c r="S23" s="7">
        <f>Valores_correntes!S23/AUX_PIB!$C23*100</f>
        <v>8.6390857411650153</v>
      </c>
      <c r="T23" s="7">
        <f>Valores_correntes!T23/AUX_PIB!$C23*100</f>
        <v>11.60863963709831</v>
      </c>
      <c r="U23" s="7">
        <f>Valores_correntes!U23/AUX_PIB!$C23*100</f>
        <v>7.8806420226814042</v>
      </c>
      <c r="V23" s="7">
        <f>Valores_correntes!V23/AUX_PIB!$C23*100</f>
        <v>4.2975035310919711</v>
      </c>
      <c r="W23" s="7">
        <f>Valores_correntes!W23/AUX_PIB!$C23*100</f>
        <v>3.3223352393238899</v>
      </c>
      <c r="X23" s="7">
        <f>Valores_correntes!X23/AUX_PIB!$C23*100</f>
        <v>7.2478323213120257</v>
      </c>
      <c r="Y23" s="7">
        <f>Valores_correntes!Y23/AUX_PIB!$C23*100</f>
        <v>34.356952751507599</v>
      </c>
      <c r="AF23" s="8"/>
    </row>
    <row r="24" spans="1:32">
      <c r="A24" s="4" t="s">
        <v>12</v>
      </c>
      <c r="B24" s="7">
        <f>Valores_correntes!B24/AUX_PIB!$C24*100</f>
        <v>2.7013618757683031</v>
      </c>
      <c r="C24" s="7">
        <f>Valores_correntes!C24/AUX_PIB!$C24*100</f>
        <v>8.0416396878823289</v>
      </c>
      <c r="D24" s="7">
        <f>Valores_correntes!D24/AUX_PIB!$C24*100</f>
        <v>1.7488515622891654</v>
      </c>
      <c r="E24" s="7">
        <f>Valores_correntes!E24/AUX_PIB!$C24*100</f>
        <v>0.46477631285505733</v>
      </c>
      <c r="F24" s="7">
        <f>Valores_correntes!F24/AUX_PIB!$C24*100</f>
        <v>1.4119198186170268</v>
      </c>
      <c r="G24" s="7">
        <f>Valores_correntes!G24/AUX_PIB!$C24*100</f>
        <v>14.368549257411884</v>
      </c>
      <c r="H24" s="7">
        <f>Valores_correntes!H24/AUX_PIB!$C24*100</f>
        <v>4.5564081948660933</v>
      </c>
      <c r="I24" s="7">
        <f>Valores_correntes!I24/AUX_PIB!$C24*100</f>
        <v>1.8618872704706576E-2</v>
      </c>
      <c r="J24" s="7">
        <f>Valores_correntes!J24/AUX_PIB!$C24*100</f>
        <v>1.8439506099008893</v>
      </c>
      <c r="K24" s="7">
        <f>Valores_correntes!K24/AUX_PIB!$C24*100</f>
        <v>0.51583307972547898</v>
      </c>
      <c r="L24" s="7">
        <f>Valores_correntes!L24/AUX_PIB!$C24*100</f>
        <v>1.6733651780911987</v>
      </c>
      <c r="M24" s="7">
        <f>Valores_correntes!M24/AUX_PIB!$C24*100</f>
        <v>8.6081759352883669</v>
      </c>
      <c r="N24" s="7">
        <f>Valores_correntes!N24/AUX_PIB!$C24*100</f>
        <v>3.2405962902154322</v>
      </c>
      <c r="O24" s="7">
        <f>Valores_correntes!O24/AUX_PIB!$C24*100</f>
        <v>2.8870099088055712E-2</v>
      </c>
      <c r="P24" s="7">
        <f>Valores_correntes!P24/AUX_PIB!$C24*100</f>
        <v>0.35418056761783734</v>
      </c>
      <c r="Q24" s="7">
        <f>Valores_correntes!Q24/AUX_PIB!$C24*100</f>
        <v>0.67370864463894797</v>
      </c>
      <c r="R24" s="7">
        <f>Valores_correntes!R24/AUX_PIB!$C24*100</f>
        <v>2.4581004551829873</v>
      </c>
      <c r="S24" s="7">
        <f>Valores_correntes!S24/AUX_PIB!$C24*100</f>
        <v>6.7554560567432604</v>
      </c>
      <c r="T24" s="7">
        <f>Valores_correntes!T24/AUX_PIB!$C24*100</f>
        <v>10.498366360849827</v>
      </c>
      <c r="U24" s="7">
        <f>Valores_correntes!U24/AUX_PIB!$C24*100</f>
        <v>8.089128659675092</v>
      </c>
      <c r="V24" s="7">
        <f>Valores_correntes!V24/AUX_PIB!$C24*100</f>
        <v>3.9469827398078925</v>
      </c>
      <c r="W24" s="7">
        <f>Valores_correntes!W24/AUX_PIB!$C24*100</f>
        <v>1.6543180372194846</v>
      </c>
      <c r="X24" s="7">
        <f>Valores_correntes!X24/AUX_PIB!$C24*100</f>
        <v>5.5433854518912122</v>
      </c>
      <c r="Y24" s="7">
        <f>Valores_correntes!Y24/AUX_PIB!$C24*100</f>
        <v>29.732181249443506</v>
      </c>
      <c r="AF24" s="8"/>
    </row>
    <row r="25" spans="1:32">
      <c r="A25" s="4" t="s">
        <v>13</v>
      </c>
      <c r="B25" s="7">
        <f>Valores_correntes!B25/AUX_PIB!$C25*100</f>
        <v>2.9261238309417403</v>
      </c>
      <c r="C25" s="7">
        <f>Valores_correntes!C25/AUX_PIB!$C25*100</f>
        <v>7.861233791103758</v>
      </c>
      <c r="D25" s="7">
        <f>Valores_correntes!D25/AUX_PIB!$C25*100</f>
        <v>1.8522134250257209</v>
      </c>
      <c r="E25" s="7">
        <f>Valores_correntes!E25/AUX_PIB!$C25*100</f>
        <v>0.53354537944800051</v>
      </c>
      <c r="F25" s="7">
        <f>Valores_correntes!F25/AUX_PIB!$C25*100</f>
        <v>1.5942853739948717</v>
      </c>
      <c r="G25" s="7">
        <f>Valores_correntes!G25/AUX_PIB!$C25*100</f>
        <v>14.767401800514094</v>
      </c>
      <c r="H25" s="7">
        <f>Valores_correntes!H25/AUX_PIB!$C25*100</f>
        <v>4.180412433103136</v>
      </c>
      <c r="I25" s="7">
        <f>Valores_correntes!I25/AUX_PIB!$C25*100</f>
        <v>1.9090094202949669E-2</v>
      </c>
      <c r="J25" s="7">
        <f>Valores_correntes!J25/AUX_PIB!$C25*100</f>
        <v>1.7253383777970848</v>
      </c>
      <c r="K25" s="7">
        <f>Valores_correntes!K25/AUX_PIB!$C25*100</f>
        <v>0.72317010308167007</v>
      </c>
      <c r="L25" s="7">
        <f>Valores_correntes!L25/AUX_PIB!$C25*100</f>
        <v>2.0474529632756018</v>
      </c>
      <c r="M25" s="7">
        <f>Valores_correntes!M25/AUX_PIB!$C25*100</f>
        <v>8.6954639714604429</v>
      </c>
      <c r="N25" s="7">
        <f>Valores_correntes!N25/AUX_PIB!$C25*100</f>
        <v>3.4084515084952507</v>
      </c>
      <c r="O25" s="7">
        <f>Valores_correntes!O25/AUX_PIB!$C25*100</f>
        <v>3.528475532771097E-2</v>
      </c>
      <c r="P25" s="7">
        <f>Valores_correntes!P25/AUX_PIB!$C25*100</f>
        <v>0.37263931327407446</v>
      </c>
      <c r="Q25" s="7">
        <f>Valores_correntes!Q25/AUX_PIB!$C25*100</f>
        <v>0.75345531550485989</v>
      </c>
      <c r="R25" s="7">
        <f>Valores_correntes!R25/AUX_PIB!$C25*100</f>
        <v>3.1359166936201341</v>
      </c>
      <c r="S25" s="7">
        <f>Valores_correntes!S25/AUX_PIB!$C25*100</f>
        <v>7.7057475862220297</v>
      </c>
      <c r="T25" s="7">
        <f>Valores_correntes!T25/AUX_PIB!$C25*100</f>
        <v>10.514987772540128</v>
      </c>
      <c r="U25" s="7">
        <f>Valores_correntes!U25/AUX_PIB!$C25*100</f>
        <v>7.9156086406344182</v>
      </c>
      <c r="V25" s="7">
        <f>Valores_correntes!V25/AUX_PIB!$C25*100</f>
        <v>3.9501911160968803</v>
      </c>
      <c r="W25" s="7">
        <f>Valores_correntes!W25/AUX_PIB!$C25*100</f>
        <v>2.01017079803453</v>
      </c>
      <c r="X25" s="7">
        <f>Valores_correntes!X25/AUX_PIB!$C25*100</f>
        <v>6.7776550308906076</v>
      </c>
      <c r="Y25" s="7">
        <f>Valores_correntes!Y25/AUX_PIB!$C25*100</f>
        <v>31.168613358196563</v>
      </c>
      <c r="AF25" s="8"/>
    </row>
    <row r="26" spans="1:32">
      <c r="A26" s="4" t="s">
        <v>14</v>
      </c>
      <c r="B26" s="7">
        <f>Valores_correntes!B26/AUX_PIB!$C26*100</f>
        <v>2.4313425185279196</v>
      </c>
      <c r="C26" s="7">
        <f>Valores_correntes!C26/AUX_PIB!$C26*100</f>
        <v>8.9954075122482742</v>
      </c>
      <c r="D26" s="7">
        <f>Valores_correntes!D26/AUX_PIB!$C26*100</f>
        <v>1.6179277265245922</v>
      </c>
      <c r="E26" s="7">
        <f>Valores_correntes!E26/AUX_PIB!$C26*100</f>
        <v>0.56773165297989248</v>
      </c>
      <c r="F26" s="7">
        <f>Valores_correntes!F26/AUX_PIB!$C26*100</f>
        <v>1.3621907442494032</v>
      </c>
      <c r="G26" s="7">
        <f>Valores_correntes!G26/AUX_PIB!$C26*100</f>
        <v>14.974600154530082</v>
      </c>
      <c r="H26" s="7">
        <f>Valores_correntes!H26/AUX_PIB!$C26*100</f>
        <v>4.1647916995752983</v>
      </c>
      <c r="I26" s="7">
        <f>Valores_correntes!I26/AUX_PIB!$C26*100</f>
        <v>2.3212388420678597E-2</v>
      </c>
      <c r="J26" s="7">
        <f>Valores_correntes!J26/AUX_PIB!$C26*100</f>
        <v>1.6722300138494601</v>
      </c>
      <c r="K26" s="7">
        <f>Valores_correntes!K26/AUX_PIB!$C26*100</f>
        <v>0.74869431515286478</v>
      </c>
      <c r="L26" s="7">
        <f>Valores_correntes!L26/AUX_PIB!$C26*100</f>
        <v>2.1562230203744917</v>
      </c>
      <c r="M26" s="7">
        <f>Valores_correntes!M26/AUX_PIB!$C26*100</f>
        <v>8.7651514373727935</v>
      </c>
      <c r="N26" s="7">
        <f>Valores_correntes!N26/AUX_PIB!$C26*100</f>
        <v>3.3403514429411758</v>
      </c>
      <c r="O26" s="7">
        <f>Valores_correntes!O26/AUX_PIB!$C26*100</f>
        <v>3.4466445261832637E-2</v>
      </c>
      <c r="P26" s="7">
        <f>Valores_correntes!P26/AUX_PIB!$C26*100</f>
        <v>0.3652114962212698</v>
      </c>
      <c r="Q26" s="7">
        <f>Valores_correntes!Q26/AUX_PIB!$C26*100</f>
        <v>0.84099800730675656</v>
      </c>
      <c r="R26" s="7">
        <f>Valores_correntes!R26/AUX_PIB!$C26*100</f>
        <v>3.0654973550522748</v>
      </c>
      <c r="S26" s="7">
        <f>Valores_correntes!S26/AUX_PIB!$C26*100</f>
        <v>7.6465247467833093</v>
      </c>
      <c r="T26" s="7">
        <f>Valores_correntes!T26/AUX_PIB!$C26*100</f>
        <v>9.9364856610443937</v>
      </c>
      <c r="U26" s="7">
        <f>Valores_correntes!U26/AUX_PIB!$C26*100</f>
        <v>9.0530863459307849</v>
      </c>
      <c r="V26" s="7">
        <f>Valores_correntes!V26/AUX_PIB!$C26*100</f>
        <v>3.6553692365953223</v>
      </c>
      <c r="W26" s="7">
        <f>Valores_correntes!W26/AUX_PIB!$C26*100</f>
        <v>2.1574239754395137</v>
      </c>
      <c r="X26" s="7">
        <f>Valores_correntes!X26/AUX_PIB!$C26*100</f>
        <v>6.5839111196761708</v>
      </c>
      <c r="Y26" s="7">
        <f>Valores_correntes!Y26/AUX_PIB!$C26*100</f>
        <v>31.386276338686187</v>
      </c>
      <c r="AF26" s="8"/>
    </row>
    <row r="27" spans="1:32">
      <c r="A27" s="4" t="s">
        <v>15</v>
      </c>
      <c r="B27" s="7">
        <f>Valores_correntes!B27/AUX_PIB!$C27*100</f>
        <v>2.9445636779994064</v>
      </c>
      <c r="C27" s="7">
        <f>Valores_correntes!C27/AUX_PIB!$C27*100</f>
        <v>7.8829872787547108</v>
      </c>
      <c r="D27" s="7">
        <f>Valores_correntes!D27/AUX_PIB!$C27*100</f>
        <v>1.8117290443974632</v>
      </c>
      <c r="E27" s="7">
        <f>Valores_correntes!E27/AUX_PIB!$C27*100</f>
        <v>0.74599018397740791</v>
      </c>
      <c r="F27" s="7">
        <f>Valores_correntes!F27/AUX_PIB!$C27*100</f>
        <v>1.9987609273615408</v>
      </c>
      <c r="G27" s="7">
        <f>Valores_correntes!G27/AUX_PIB!$C27*100</f>
        <v>15.384031112490531</v>
      </c>
      <c r="H27" s="7">
        <f>Valores_correntes!H27/AUX_PIB!$C27*100</f>
        <v>4.4737332682274547</v>
      </c>
      <c r="I27" s="7">
        <f>Valores_correntes!I27/AUX_PIB!$C27*100</f>
        <v>2.6025509449404273E-2</v>
      </c>
      <c r="J27" s="7">
        <f>Valores_correntes!J27/AUX_PIB!$C27*100</f>
        <v>1.954565358674077</v>
      </c>
      <c r="K27" s="7">
        <f>Valores_correntes!K27/AUX_PIB!$C27*100</f>
        <v>1.0670175255345662</v>
      </c>
      <c r="L27" s="7">
        <f>Valores_correntes!L27/AUX_PIB!$C27*100</f>
        <v>2.6065884100692318</v>
      </c>
      <c r="M27" s="7">
        <f>Valores_correntes!M27/AUX_PIB!$C27*100</f>
        <v>10.127930071954735</v>
      </c>
      <c r="N27" s="7">
        <f>Valores_correntes!N27/AUX_PIB!$C27*100</f>
        <v>4.0831639741096133</v>
      </c>
      <c r="O27" s="7">
        <f>Valores_correntes!O27/AUX_PIB!$C27*100</f>
        <v>3.7803807326346202E-2</v>
      </c>
      <c r="P27" s="7">
        <f>Valores_correntes!P27/AUX_PIB!$C27*100</f>
        <v>0.44627389832189229</v>
      </c>
      <c r="Q27" s="7">
        <f>Valores_correntes!Q27/AUX_PIB!$C27*100</f>
        <v>1.055204151595184</v>
      </c>
      <c r="R27" s="7">
        <f>Valores_correntes!R27/AUX_PIB!$C27*100</f>
        <v>3.330792169995425</v>
      </c>
      <c r="S27" s="7">
        <f>Valores_correntes!S27/AUX_PIB!$C27*100</f>
        <v>8.9532380013484616</v>
      </c>
      <c r="T27" s="7">
        <f>Valores_correntes!T27/AUX_PIB!$C27*100</f>
        <v>11.501460920336473</v>
      </c>
      <c r="U27" s="7">
        <f>Valores_correntes!U27/AUX_PIB!$C27*100</f>
        <v>7.9468165955304588</v>
      </c>
      <c r="V27" s="7">
        <f>Valores_correntes!V27/AUX_PIB!$C27*100</f>
        <v>4.212568301393433</v>
      </c>
      <c r="W27" s="7">
        <f>Valores_correntes!W27/AUX_PIB!$C27*100</f>
        <v>2.8682118611071581</v>
      </c>
      <c r="X27" s="7">
        <f>Valores_correntes!X27/AUX_PIB!$C27*100</f>
        <v>7.9361415074261989</v>
      </c>
      <c r="Y27" s="7">
        <f>Valores_correntes!Y27/AUX_PIB!$C27*100</f>
        <v>34.465199185793715</v>
      </c>
      <c r="AF27" s="8"/>
    </row>
    <row r="28" spans="1:32">
      <c r="A28" s="4" t="s">
        <v>16</v>
      </c>
      <c r="B28" s="7">
        <f>Valores_correntes!B28/AUX_PIB!$C28*100</f>
        <v>2.5252510892172677</v>
      </c>
      <c r="C28" s="7">
        <f>Valores_correntes!C28/AUX_PIB!$C28*100</f>
        <v>8.3686759984182046</v>
      </c>
      <c r="D28" s="7">
        <f>Valores_correntes!D28/AUX_PIB!$C28*100</f>
        <v>1.6158908401886189</v>
      </c>
      <c r="E28" s="7">
        <f>Valores_correntes!E28/AUX_PIB!$C28*100</f>
        <v>0.39396932744846302</v>
      </c>
      <c r="F28" s="7">
        <f>Valores_correntes!F28/AUX_PIB!$C28*100</f>
        <v>1.9559774667088403</v>
      </c>
      <c r="G28" s="7">
        <f>Valores_correntes!G28/AUX_PIB!$C28*100</f>
        <v>14.859764721981398</v>
      </c>
      <c r="H28" s="7">
        <f>Valores_correntes!H28/AUX_PIB!$C28*100</f>
        <v>4.6033938909914838</v>
      </c>
      <c r="I28" s="7">
        <f>Valores_correntes!I28/AUX_PIB!$C28*100</f>
        <v>2.3332462559696072E-2</v>
      </c>
      <c r="J28" s="7">
        <f>Valores_correntes!J28/AUX_PIB!$C28*100</f>
        <v>1.85722318933222</v>
      </c>
      <c r="K28" s="7">
        <f>Valores_correntes!K28/AUX_PIB!$C28*100</f>
        <v>0.46782133453919084</v>
      </c>
      <c r="L28" s="7">
        <f>Valores_correntes!L28/AUX_PIB!$C28*100</f>
        <v>1.7190701960097599</v>
      </c>
      <c r="M28" s="7">
        <f>Valores_correntes!M28/AUX_PIB!$C28*100</f>
        <v>8.6708410734323511</v>
      </c>
      <c r="N28" s="7">
        <f>Valores_correntes!N28/AUX_PIB!$C28*100</f>
        <v>3.3778045120394959</v>
      </c>
      <c r="O28" s="7">
        <f>Valores_correntes!O28/AUX_PIB!$C28*100</f>
        <v>3.1805624425470254E-2</v>
      </c>
      <c r="P28" s="7">
        <f>Valores_correntes!P28/AUX_PIB!$C28*100</f>
        <v>0.37778238504491324</v>
      </c>
      <c r="Q28" s="7">
        <f>Valores_correntes!Q28/AUX_PIB!$C28*100</f>
        <v>0.78246554171933269</v>
      </c>
      <c r="R28" s="7">
        <f>Valores_correntes!R28/AUX_PIB!$C28*100</f>
        <v>2.6696714712089777</v>
      </c>
      <c r="S28" s="7">
        <f>Valores_correntes!S28/AUX_PIB!$C28*100</f>
        <v>7.2395295344381898</v>
      </c>
      <c r="T28" s="7">
        <f>Valores_correntes!T28/AUX_PIB!$C28*100</f>
        <v>10.506449492248247</v>
      </c>
      <c r="U28" s="7">
        <f>Valores_correntes!U28/AUX_PIB!$C28*100</f>
        <v>8.4238140854033716</v>
      </c>
      <c r="V28" s="7">
        <f>Valores_correntes!V28/AUX_PIB!$C28*100</f>
        <v>3.850896414565752</v>
      </c>
      <c r="W28" s="7">
        <f>Valores_correntes!W28/AUX_PIB!$C28*100</f>
        <v>1.6442562037069866</v>
      </c>
      <c r="X28" s="7">
        <f>Valores_correntes!X28/AUX_PIB!$C28*100</f>
        <v>6.344719133927577</v>
      </c>
      <c r="Y28" s="7">
        <f>Valores_correntes!Y28/AUX_PIB!$C28*100</f>
        <v>30.770135329851932</v>
      </c>
      <c r="AF28" s="8"/>
    </row>
    <row r="29" spans="1:32">
      <c r="A29" s="4" t="s">
        <v>17</v>
      </c>
      <c r="B29" s="7">
        <f>Valores_correntes!B29/AUX_PIB!$C29*100</f>
        <v>2.707615304000186</v>
      </c>
      <c r="C29" s="7">
        <f>Valores_correntes!C29/AUX_PIB!$C29*100</f>
        <v>8.2328528277558615</v>
      </c>
      <c r="D29" s="7">
        <f>Valores_correntes!D29/AUX_PIB!$C29*100</f>
        <v>1.8103087408317411</v>
      </c>
      <c r="E29" s="7">
        <f>Valores_correntes!E29/AUX_PIB!$C29*100</f>
        <v>0.48745511679103604</v>
      </c>
      <c r="F29" s="7">
        <f>Valores_correntes!F29/AUX_PIB!$C29*100</f>
        <v>1.6707976228134365</v>
      </c>
      <c r="G29" s="7">
        <f>Valores_correntes!G29/AUX_PIB!$C29*100</f>
        <v>14.90902961219226</v>
      </c>
      <c r="H29" s="7">
        <f>Valores_correntes!H29/AUX_PIB!$C29*100</f>
        <v>4.2744628139619847</v>
      </c>
      <c r="I29" s="7">
        <f>Valores_correntes!I29/AUX_PIB!$C29*100</f>
        <v>2.7722329213446157E-2</v>
      </c>
      <c r="J29" s="7">
        <f>Valores_correntes!J29/AUX_PIB!$C29*100</f>
        <v>1.8633040535193082</v>
      </c>
      <c r="K29" s="7">
        <f>Valores_correntes!K29/AUX_PIB!$C29*100</f>
        <v>0.64040677159911452</v>
      </c>
      <c r="L29" s="7">
        <f>Valores_correntes!L29/AUX_PIB!$C29*100</f>
        <v>2.1619838961780511</v>
      </c>
      <c r="M29" s="7">
        <f>Valores_correntes!M29/AUX_PIB!$C29*100</f>
        <v>8.9678798644719038</v>
      </c>
      <c r="N29" s="7">
        <f>Valores_correntes!N29/AUX_PIB!$C29*100</f>
        <v>3.6867318396898781</v>
      </c>
      <c r="O29" s="7">
        <f>Valores_correntes!O29/AUX_PIB!$C29*100</f>
        <v>3.7393735991192917E-2</v>
      </c>
      <c r="P29" s="7">
        <f>Valores_correntes!P29/AUX_PIB!$C29*100</f>
        <v>0.41215578093911492</v>
      </c>
      <c r="Q29" s="7">
        <f>Valores_correntes!Q29/AUX_PIB!$C29*100</f>
        <v>0.89442564340104447</v>
      </c>
      <c r="R29" s="7">
        <f>Valores_correntes!R29/AUX_PIB!$C29*100</f>
        <v>3.2140047100444513</v>
      </c>
      <c r="S29" s="7">
        <f>Valores_correntes!S29/AUX_PIB!$C29*100</f>
        <v>8.2447117100656797</v>
      </c>
      <c r="T29" s="7">
        <f>Valores_correntes!T29/AUX_PIB!$C29*100</f>
        <v>10.668809957652048</v>
      </c>
      <c r="U29" s="7">
        <f>Valores_correntes!U29/AUX_PIB!$C29*100</f>
        <v>8.2979688929604993</v>
      </c>
      <c r="V29" s="7">
        <f>Valores_correntes!V29/AUX_PIB!$C29*100</f>
        <v>4.0857685752901638</v>
      </c>
      <c r="W29" s="7">
        <f>Valores_correntes!W29/AUX_PIB!$C29*100</f>
        <v>2.022287531791195</v>
      </c>
      <c r="X29" s="7">
        <f>Valores_correntes!X29/AUX_PIB!$C29*100</f>
        <v>7.0467862290359378</v>
      </c>
      <c r="Y29" s="7">
        <f>Valores_correntes!Y29/AUX_PIB!$C29*100</f>
        <v>32.121621186729847</v>
      </c>
      <c r="AF29" s="8"/>
    </row>
    <row r="30" spans="1:32">
      <c r="A30" s="4" t="s">
        <v>18</v>
      </c>
      <c r="B30" s="7">
        <f>Valores_correntes!B30/AUX_PIB!$C30*100</f>
        <v>2.2949613898488685</v>
      </c>
      <c r="C30" s="7">
        <f>Valores_correntes!C30/AUX_PIB!$C30*100</f>
        <v>9.2046924046719152</v>
      </c>
      <c r="D30" s="7">
        <f>Valores_correntes!D30/AUX_PIB!$C30*100</f>
        <v>1.5156449453919818</v>
      </c>
      <c r="E30" s="7">
        <f>Valores_correntes!E30/AUX_PIB!$C30*100</f>
        <v>0.54267171274946469</v>
      </c>
      <c r="F30" s="7">
        <f>Valores_correntes!F30/AUX_PIB!$C30*100</f>
        <v>1.547062051329706</v>
      </c>
      <c r="G30" s="7">
        <f>Valores_correntes!G30/AUX_PIB!$C30*100</f>
        <v>15.105032503991936</v>
      </c>
      <c r="H30" s="7">
        <f>Valores_correntes!H30/AUX_PIB!$C30*100</f>
        <v>4.2714882681942941</v>
      </c>
      <c r="I30" s="7">
        <f>Valores_correntes!I30/AUX_PIB!$C30*100</f>
        <v>3.0376721965414456E-2</v>
      </c>
      <c r="J30" s="7">
        <f>Valores_correntes!J30/AUX_PIB!$C30*100</f>
        <v>1.8258237035498344</v>
      </c>
      <c r="K30" s="7">
        <f>Valores_correntes!K30/AUX_PIB!$C30*100</f>
        <v>0.70722370029020742</v>
      </c>
      <c r="L30" s="7">
        <f>Valores_correntes!L30/AUX_PIB!$C30*100</f>
        <v>2.2450448660856619</v>
      </c>
      <c r="M30" s="7">
        <f>Valores_correntes!M30/AUX_PIB!$C30*100</f>
        <v>9.0799572600854113</v>
      </c>
      <c r="N30" s="7">
        <f>Valores_correntes!N30/AUX_PIB!$C30*100</f>
        <v>3.4648517827249292</v>
      </c>
      <c r="O30" s="7">
        <f>Valores_correntes!O30/AUX_PIB!$C30*100</f>
        <v>3.5671099693891539E-2</v>
      </c>
      <c r="P30" s="7">
        <f>Valores_correntes!P30/AUX_PIB!$C30*100</f>
        <v>0.38737464543266931</v>
      </c>
      <c r="Q30" s="7">
        <f>Valores_correntes!Q30/AUX_PIB!$C30*100</f>
        <v>0.97025746079484942</v>
      </c>
      <c r="R30" s="7">
        <f>Valores_correntes!R30/AUX_PIB!$C30*100</f>
        <v>3.0720228687438045</v>
      </c>
      <c r="S30" s="7">
        <f>Valores_correntes!S30/AUX_PIB!$C30*100</f>
        <v>7.9301778573901434</v>
      </c>
      <c r="T30" s="7">
        <f>Valores_correntes!T30/AUX_PIB!$C30*100</f>
        <v>10.031301440768091</v>
      </c>
      <c r="U30" s="7">
        <f>Valores_correntes!U30/AUX_PIB!$C30*100</f>
        <v>9.2707402263312204</v>
      </c>
      <c r="V30" s="7">
        <f>Valores_correntes!V30/AUX_PIB!$C30*100</f>
        <v>3.7288432943744856</v>
      </c>
      <c r="W30" s="7">
        <f>Valores_correntes!W30/AUX_PIB!$C30*100</f>
        <v>2.2201528738345213</v>
      </c>
      <c r="X30" s="7">
        <f>Valores_correntes!X30/AUX_PIB!$C30*100</f>
        <v>6.8641297861591717</v>
      </c>
      <c r="Y30" s="7">
        <f>Valores_correntes!Y30/AUX_PIB!$C30*100</f>
        <v>32.115167621467492</v>
      </c>
      <c r="AF30" s="8"/>
    </row>
    <row r="31" spans="1:32">
      <c r="A31" s="4" t="s">
        <v>19</v>
      </c>
      <c r="B31" s="7">
        <f>Valores_correntes!B31/AUX_PIB!$C31*100</f>
        <v>2.8627334634964212</v>
      </c>
      <c r="C31" s="7">
        <f>Valores_correntes!C31/AUX_PIB!$C31*100</f>
        <v>8.2609092988525479</v>
      </c>
      <c r="D31" s="7">
        <f>Valores_correntes!D31/AUX_PIB!$C31*100</f>
        <v>1.7246380711857441</v>
      </c>
      <c r="E31" s="7">
        <f>Valores_correntes!E31/AUX_PIB!$C31*100</f>
        <v>0.65192496081683415</v>
      </c>
      <c r="F31" s="7">
        <f>Valores_correntes!F31/AUX_PIB!$C31*100</f>
        <v>1.6091688287029231</v>
      </c>
      <c r="G31" s="7">
        <f>Valores_correntes!G31/AUX_PIB!$C31*100</f>
        <v>15.109374623054469</v>
      </c>
      <c r="H31" s="7">
        <f>Valores_correntes!H31/AUX_PIB!$C31*100</f>
        <v>4.6075548395323258</v>
      </c>
      <c r="I31" s="7">
        <f>Valores_correntes!I31/AUX_PIB!$C31*100</f>
        <v>3.6836349950255906E-2</v>
      </c>
      <c r="J31" s="7">
        <f>Valores_correntes!J31/AUX_PIB!$C31*100</f>
        <v>1.9957336055260337</v>
      </c>
      <c r="K31" s="7">
        <f>Valores_correntes!K31/AUX_PIB!$C31*100</f>
        <v>0.99897204679547436</v>
      </c>
      <c r="L31" s="7">
        <f>Valores_correntes!L31/AUX_PIB!$C31*100</f>
        <v>2.5342762949428317</v>
      </c>
      <c r="M31" s="7">
        <f>Valores_correntes!M31/AUX_PIB!$C31*100</f>
        <v>10.173373136746921</v>
      </c>
      <c r="N31" s="7">
        <f>Valores_correntes!N31/AUX_PIB!$C31*100</f>
        <v>4.1645401863864135</v>
      </c>
      <c r="O31" s="7">
        <f>Valores_correntes!O31/AUX_PIB!$C31*100</f>
        <v>3.8602770088440999E-2</v>
      </c>
      <c r="P31" s="7">
        <f>Valores_correntes!P31/AUX_PIB!$C31*100</f>
        <v>0.46571819908584916</v>
      </c>
      <c r="Q31" s="7">
        <f>Valores_correntes!Q31/AUX_PIB!$C31*100</f>
        <v>1.0447368895461355</v>
      </c>
      <c r="R31" s="7">
        <f>Valores_correntes!R31/AUX_PIB!$C31*100</f>
        <v>3.2824877309705935</v>
      </c>
      <c r="S31" s="7">
        <f>Valores_correntes!S31/AUX_PIB!$C31*100</f>
        <v>8.9960857760774307</v>
      </c>
      <c r="T31" s="7">
        <f>Valores_correntes!T31/AUX_PIB!$C31*100</f>
        <v>11.634828489415161</v>
      </c>
      <c r="U31" s="7">
        <f>Valores_correntes!U31/AUX_PIB!$C31*100</f>
        <v>8.3363484188912462</v>
      </c>
      <c r="V31" s="7">
        <f>Valores_correntes!V31/AUX_PIB!$C31*100</f>
        <v>4.1860898757976255</v>
      </c>
      <c r="W31" s="7">
        <f>Valores_correntes!W31/AUX_PIB!$C31*100</f>
        <v>2.6956338971584439</v>
      </c>
      <c r="X31" s="7">
        <f>Valores_correntes!X31/AUX_PIB!$C31*100</f>
        <v>7.4259328546163488</v>
      </c>
      <c r="Y31" s="7">
        <f>Valores_correntes!Y31/AUX_PIB!$C31*100</f>
        <v>34.278833535878825</v>
      </c>
      <c r="AF31" s="8"/>
    </row>
    <row r="32" spans="1:32">
      <c r="A32" s="4" t="s">
        <v>20</v>
      </c>
      <c r="B32" s="7">
        <f>Valores_correntes!B32/AUX_PIB!$C32*100</f>
        <v>2.4866158740856421</v>
      </c>
      <c r="C32" s="7">
        <f>Valores_correntes!C32/AUX_PIB!$C32*100</f>
        <v>8.7379110033791694</v>
      </c>
      <c r="D32" s="7">
        <f>Valores_correntes!D32/AUX_PIB!$C32*100</f>
        <v>1.5567111380805505</v>
      </c>
      <c r="E32" s="7">
        <f>Valores_correntes!E32/AUX_PIB!$C32*100</f>
        <v>0.46050013899272008</v>
      </c>
      <c r="F32" s="7">
        <f>Valores_correntes!F32/AUX_PIB!$C32*100</f>
        <v>1.724574554664303</v>
      </c>
      <c r="G32" s="7">
        <f>Valores_correntes!G32/AUX_PIB!$C32*100</f>
        <v>14.96631270920239</v>
      </c>
      <c r="H32" s="7">
        <f>Valores_correntes!H32/AUX_PIB!$C32*100</f>
        <v>4.6938558389018139</v>
      </c>
      <c r="I32" s="7">
        <f>Valores_correntes!I32/AUX_PIB!$C32*100</f>
        <v>2.6359171944170263E-2</v>
      </c>
      <c r="J32" s="7">
        <f>Valores_correntes!J32/AUX_PIB!$C32*100</f>
        <v>1.9248754072510261</v>
      </c>
      <c r="K32" s="7">
        <f>Valores_correntes!K32/AUX_PIB!$C32*100</f>
        <v>0.51366482453848861</v>
      </c>
      <c r="L32" s="7">
        <f>Valores_correntes!L32/AUX_PIB!$C32*100</f>
        <v>1.8907724790752911</v>
      </c>
      <c r="M32" s="7">
        <f>Valores_correntes!M32/AUX_PIB!$C32*100</f>
        <v>9.0495277217107901</v>
      </c>
      <c r="N32" s="7">
        <f>Valores_correntes!N32/AUX_PIB!$C32*100</f>
        <v>3.4580502817652854</v>
      </c>
      <c r="O32" s="7">
        <f>Valores_correntes!O32/AUX_PIB!$C32*100</f>
        <v>2.5171300106391868E-2</v>
      </c>
      <c r="P32" s="7">
        <f>Valores_correntes!P32/AUX_PIB!$C32*100</f>
        <v>0.38018489199903638</v>
      </c>
      <c r="Q32" s="7">
        <f>Valores_correntes!Q32/AUX_PIB!$C32*100</f>
        <v>0.47937053292006049</v>
      </c>
      <c r="R32" s="7">
        <f>Valores_correntes!R32/AUX_PIB!$C32*100</f>
        <v>2.0416122230300098</v>
      </c>
      <c r="S32" s="7">
        <f>Valores_correntes!S32/AUX_PIB!$C32*100</f>
        <v>6.3843892298207843</v>
      </c>
      <c r="T32" s="7">
        <f>Valores_correntes!T32/AUX_PIB!$C32*100</f>
        <v>10.63852199475274</v>
      </c>
      <c r="U32" s="7">
        <f>Valores_correntes!U32/AUX_PIB!$C32*100</f>
        <v>8.789441475429733</v>
      </c>
      <c r="V32" s="7">
        <f>Valores_correntes!V32/AUX_PIB!$C32*100</f>
        <v>3.8617714373306127</v>
      </c>
      <c r="W32" s="7">
        <f>Valores_correntes!W32/AUX_PIB!$C32*100</f>
        <v>1.4535354964512694</v>
      </c>
      <c r="X32" s="7">
        <f>Valores_correntes!X32/AUX_PIB!$C32*100</f>
        <v>5.6569592567696034</v>
      </c>
      <c r="Y32" s="7">
        <f>Valores_correntes!Y32/AUX_PIB!$C32*100</f>
        <v>30.400229660733956</v>
      </c>
      <c r="AF32" s="8"/>
    </row>
    <row r="33" spans="1:32">
      <c r="A33" s="4" t="s">
        <v>21</v>
      </c>
      <c r="B33" s="7">
        <f>Valores_correntes!B33/AUX_PIB!$C33*100</f>
        <v>2.6781059239219744</v>
      </c>
      <c r="C33" s="7">
        <f>Valores_correntes!C33/AUX_PIB!$C33*100</f>
        <v>8.1894459836668592</v>
      </c>
      <c r="D33" s="7">
        <f>Valores_correntes!D33/AUX_PIB!$C33*100</f>
        <v>1.8003778184043182</v>
      </c>
      <c r="E33" s="7">
        <f>Valores_correntes!E33/AUX_PIB!$C33*100</f>
        <v>0.56370307953101795</v>
      </c>
      <c r="F33" s="7">
        <f>Valores_correntes!F33/AUX_PIB!$C33*100</f>
        <v>1.8768630871423158</v>
      </c>
      <c r="G33" s="7">
        <f>Valores_correntes!G33/AUX_PIB!$C33*100</f>
        <v>15.108495892666484</v>
      </c>
      <c r="H33" s="7">
        <f>Valores_correntes!H33/AUX_PIB!$C33*100</f>
        <v>4.3325957237574313</v>
      </c>
      <c r="I33" s="7">
        <f>Valores_correntes!I33/AUX_PIB!$C33*100</f>
        <v>2.8520961736213865E-2</v>
      </c>
      <c r="J33" s="7">
        <f>Valores_correntes!J33/AUX_PIB!$C33*100</f>
        <v>1.8563076134241023</v>
      </c>
      <c r="K33" s="7">
        <f>Valores_correntes!K33/AUX_PIB!$C33*100</f>
        <v>0.89704864630590353</v>
      </c>
      <c r="L33" s="7">
        <f>Valores_correntes!L33/AUX_PIB!$C33*100</f>
        <v>2.3318736570768643</v>
      </c>
      <c r="M33" s="7">
        <f>Valores_correntes!M33/AUX_PIB!$C33*100</f>
        <v>9.4463466023005154</v>
      </c>
      <c r="N33" s="7">
        <f>Valores_correntes!N33/AUX_PIB!$C33*100</f>
        <v>3.7099717508250531</v>
      </c>
      <c r="O33" s="7">
        <f>Valores_correntes!O33/AUX_PIB!$C33*100</f>
        <v>3.3655399004461573E-2</v>
      </c>
      <c r="P33" s="7">
        <f>Valores_correntes!P33/AUX_PIB!$C33*100</f>
        <v>0.40801486902902284</v>
      </c>
      <c r="Q33" s="7">
        <f>Valores_correntes!Q33/AUX_PIB!$C33*100</f>
        <v>0.5204383323459002</v>
      </c>
      <c r="R33" s="7">
        <f>Valores_correntes!R33/AUX_PIB!$C33*100</f>
        <v>2.9018912038359357</v>
      </c>
      <c r="S33" s="7">
        <f>Valores_correntes!S33/AUX_PIB!$C33*100</f>
        <v>7.5739715550403739</v>
      </c>
      <c r="T33" s="7">
        <f>Valores_correntes!T33/AUX_PIB!$C33*100</f>
        <v>10.720673398504459</v>
      </c>
      <c r="U33" s="7">
        <f>Valores_correntes!U33/AUX_PIB!$C33*100</f>
        <v>8.2516223444075347</v>
      </c>
      <c r="V33" s="7">
        <f>Valores_correntes!V33/AUX_PIB!$C33*100</f>
        <v>4.0647003008574423</v>
      </c>
      <c r="W33" s="7">
        <f>Valores_correntes!W33/AUX_PIB!$C33*100</f>
        <v>1.9811900581828219</v>
      </c>
      <c r="X33" s="7">
        <f>Valores_correntes!X33/AUX_PIB!$C33*100</f>
        <v>7.1106279480551162</v>
      </c>
      <c r="Y33" s="7">
        <f>Valores_correntes!Y33/AUX_PIB!$C33*100</f>
        <v>32.128814050007378</v>
      </c>
      <c r="AF33" s="8"/>
    </row>
    <row r="34" spans="1:32">
      <c r="A34" s="4" t="s">
        <v>22</v>
      </c>
      <c r="B34" s="7">
        <f>Valores_correntes!B34/AUX_PIB!$C34*100</f>
        <v>2.3384757635594737</v>
      </c>
      <c r="C34" s="7">
        <f>Valores_correntes!C34/AUX_PIB!$C34*100</f>
        <v>9.5218044371916317</v>
      </c>
      <c r="D34" s="7">
        <f>Valores_correntes!D34/AUX_PIB!$C34*100</f>
        <v>1.4941162848788252</v>
      </c>
      <c r="E34" s="7">
        <f>Valores_correntes!E34/AUX_PIB!$C34*100</f>
        <v>0.63621490676792469</v>
      </c>
      <c r="F34" s="7">
        <f>Valores_correntes!F34/AUX_PIB!$C34*100</f>
        <v>1.7994184298985514</v>
      </c>
      <c r="G34" s="7">
        <f>Valores_correntes!G34/AUX_PIB!$C34*100</f>
        <v>15.790029822296406</v>
      </c>
      <c r="H34" s="7">
        <f>Valores_correntes!H34/AUX_PIB!$C34*100</f>
        <v>4.3872798909133364</v>
      </c>
      <c r="I34" s="7">
        <f>Valores_correntes!I34/AUX_PIB!$C34*100</f>
        <v>2.8786585346222558E-2</v>
      </c>
      <c r="J34" s="7">
        <f>Valores_correntes!J34/AUX_PIB!$C34*100</f>
        <v>1.7904286694053104</v>
      </c>
      <c r="K34" s="7">
        <f>Valores_correntes!K34/AUX_PIB!$C34*100</f>
        <v>0.95904268380862034</v>
      </c>
      <c r="L34" s="7">
        <f>Valores_correntes!L34/AUX_PIB!$C34*100</f>
        <v>2.3312996270343818</v>
      </c>
      <c r="M34" s="7">
        <f>Valores_correntes!M34/AUX_PIB!$C34*100</f>
        <v>9.4968374565078708</v>
      </c>
      <c r="N34" s="7">
        <f>Valores_correntes!N34/AUX_PIB!$C34*100</f>
        <v>3.6345957498689128</v>
      </c>
      <c r="O34" s="7">
        <f>Valores_correntes!O34/AUX_PIB!$C34*100</f>
        <v>3.3220898752741049E-2</v>
      </c>
      <c r="P34" s="7">
        <f>Valores_correntes!P34/AUX_PIB!$C34*100</f>
        <v>0.40000076237748539</v>
      </c>
      <c r="Q34" s="7">
        <f>Valores_correntes!Q34/AUX_PIB!$C34*100</f>
        <v>0.56805062025898967</v>
      </c>
      <c r="R34" s="7">
        <f>Valores_correntes!R34/AUX_PIB!$C34*100</f>
        <v>2.8860596261914258</v>
      </c>
      <c r="S34" s="7">
        <f>Valores_correntes!S34/AUX_PIB!$C34*100</f>
        <v>7.5219276574495533</v>
      </c>
      <c r="T34" s="7">
        <f>Valores_correntes!T34/AUX_PIB!$C34*100</f>
        <v>10.360351404341724</v>
      </c>
      <c r="U34" s="7">
        <f>Valores_correntes!U34/AUX_PIB!$C34*100</f>
        <v>9.5838119212905948</v>
      </c>
      <c r="V34" s="7">
        <f>Valores_correntes!V34/AUX_PIB!$C34*100</f>
        <v>3.6845457166616211</v>
      </c>
      <c r="W34" s="7">
        <f>Valores_correntes!W34/AUX_PIB!$C34*100</f>
        <v>2.1633082108355346</v>
      </c>
      <c r="X34" s="7">
        <f>Valores_correntes!X34/AUX_PIB!$C34*100</f>
        <v>7.0167776831243573</v>
      </c>
      <c r="Y34" s="7">
        <f>Valores_correntes!Y34/AUX_PIB!$C34*100</f>
        <v>32.80879493625384</v>
      </c>
      <c r="AF34" s="8"/>
    </row>
    <row r="35" spans="1:32">
      <c r="A35" s="4" t="s">
        <v>23</v>
      </c>
      <c r="B35" s="7">
        <f>Valores_correntes!B35/AUX_PIB!$C35*100</f>
        <v>2.8378557629730921</v>
      </c>
      <c r="C35" s="7">
        <f>Valores_correntes!C35/AUX_PIB!$C35*100</f>
        <v>8.4093199050002365</v>
      </c>
      <c r="D35" s="7">
        <f>Valores_correntes!D35/AUX_PIB!$C35*100</f>
        <v>1.6900437608645724</v>
      </c>
      <c r="E35" s="7">
        <f>Valores_correntes!E35/AUX_PIB!$C35*100</f>
        <v>0.77948313741744368</v>
      </c>
      <c r="F35" s="7">
        <f>Valores_correntes!F35/AUX_PIB!$C35*100</f>
        <v>2.3202849370519099</v>
      </c>
      <c r="G35" s="7">
        <f>Valores_correntes!G35/AUX_PIB!$C35*100</f>
        <v>16.036987503307255</v>
      </c>
      <c r="H35" s="7">
        <f>Valores_correntes!H35/AUX_PIB!$C35*100</f>
        <v>4.7978298032343343</v>
      </c>
      <c r="I35" s="7">
        <f>Valores_correntes!I35/AUX_PIB!$C35*100</f>
        <v>3.4004188073290108E-2</v>
      </c>
      <c r="J35" s="7">
        <f>Valores_correntes!J35/AUX_PIB!$C35*100</f>
        <v>2.105474522956754</v>
      </c>
      <c r="K35" s="7">
        <f>Valores_correntes!K35/AUX_PIB!$C35*100</f>
        <v>1.2870314131107412</v>
      </c>
      <c r="L35" s="7">
        <f>Valores_correntes!L35/AUX_PIB!$C35*100</f>
        <v>2.2796354450420981</v>
      </c>
      <c r="M35" s="7">
        <f>Valores_correntes!M35/AUX_PIB!$C35*100</f>
        <v>10.503975372417218</v>
      </c>
      <c r="N35" s="7">
        <f>Valores_correntes!N35/AUX_PIB!$C35*100</f>
        <v>4.2533768349385612</v>
      </c>
      <c r="O35" s="7">
        <f>Valores_correntes!O35/AUX_PIB!$C35*100</f>
        <v>3.9196578296000803E-2</v>
      </c>
      <c r="P35" s="7">
        <f>Valores_correntes!P35/AUX_PIB!$C35*100</f>
        <v>0.46738371584795396</v>
      </c>
      <c r="Q35" s="7">
        <f>Valores_correntes!Q35/AUX_PIB!$C35*100</f>
        <v>0.90957388824041518</v>
      </c>
      <c r="R35" s="7">
        <f>Valores_correntes!R35/AUX_PIB!$C35*100</f>
        <v>3.4443966255180736</v>
      </c>
      <c r="S35" s="7">
        <f>Valores_correntes!S35/AUX_PIB!$C35*100</f>
        <v>9.1139276428410039</v>
      </c>
      <c r="T35" s="7">
        <f>Valores_correntes!T35/AUX_PIB!$C35*100</f>
        <v>11.889062401145987</v>
      </c>
      <c r="U35" s="7">
        <f>Valores_correntes!U35/AUX_PIB!$C35*100</f>
        <v>8.4825206713695263</v>
      </c>
      <c r="V35" s="7">
        <f>Valores_correntes!V35/AUX_PIB!$C35*100</f>
        <v>4.2629019996692801</v>
      </c>
      <c r="W35" s="7">
        <f>Valores_correntes!W35/AUX_PIB!$C35*100</f>
        <v>2.9760884387686</v>
      </c>
      <c r="X35" s="7">
        <f>Valores_correntes!X35/AUX_PIB!$C35*100</f>
        <v>8.0443170076120811</v>
      </c>
      <c r="Y35" s="7">
        <f>Valores_correntes!Y35/AUX_PIB!$C35*100</f>
        <v>35.654890518565473</v>
      </c>
      <c r="AF35" s="8"/>
    </row>
    <row r="36" spans="1:32">
      <c r="A36" s="4" t="s">
        <v>24</v>
      </c>
      <c r="B36" s="7">
        <f>Valores_correntes!B36/AUX_PIB!$C36*100</f>
        <v>2.4504878914284185</v>
      </c>
      <c r="C36" s="7">
        <f>Valores_correntes!C36/AUX_PIB!$C36*100</f>
        <v>8.8725327078925584</v>
      </c>
      <c r="D36" s="7">
        <f>Valores_correntes!D36/AUX_PIB!$C36*100</f>
        <v>1.5463104027803287</v>
      </c>
      <c r="E36" s="7">
        <f>Valores_correntes!E36/AUX_PIB!$C36*100</f>
        <v>0.58193392851616732</v>
      </c>
      <c r="F36" s="7">
        <f>Valores_correntes!F36/AUX_PIB!$C36*100</f>
        <v>2.0561802439717085</v>
      </c>
      <c r="G36" s="7">
        <f>Valores_correntes!G36/AUX_PIB!$C36*100</f>
        <v>15.507445174589179</v>
      </c>
      <c r="H36" s="7">
        <f>Valores_correntes!H36/AUX_PIB!$C36*100</f>
        <v>4.7514556666715757</v>
      </c>
      <c r="I36" s="7">
        <f>Valores_correntes!I36/AUX_PIB!$C36*100</f>
        <v>3.2741743165707181E-2</v>
      </c>
      <c r="J36" s="7">
        <f>Valores_correntes!J36/AUX_PIB!$C36*100</f>
        <v>2.0956891308571297</v>
      </c>
      <c r="K36" s="7">
        <f>Valores_correntes!K36/AUX_PIB!$C36*100</f>
        <v>0.78231355703055161</v>
      </c>
      <c r="L36" s="7">
        <f>Valores_correntes!L36/AUX_PIB!$C36*100</f>
        <v>1.9711990844829732</v>
      </c>
      <c r="M36" s="7">
        <f>Valores_correntes!M36/AUX_PIB!$C36*100</f>
        <v>9.6333991822079383</v>
      </c>
      <c r="N36" s="7">
        <f>Valores_correntes!N36/AUX_PIB!$C36*100</f>
        <v>3.5671961141596689</v>
      </c>
      <c r="O36" s="7">
        <f>Valores_correntes!O36/AUX_PIB!$C36*100</f>
        <v>3.3914892039085369E-2</v>
      </c>
      <c r="P36" s="7">
        <f>Valores_correntes!P36/AUX_PIB!$C36*100</f>
        <v>0.43421409796306626</v>
      </c>
      <c r="Q36" s="7">
        <f>Valores_correntes!Q36/AUX_PIB!$C36*100</f>
        <v>0.57496539160686355</v>
      </c>
      <c r="R36" s="7">
        <f>Valores_correntes!R36/AUX_PIB!$C36*100</f>
        <v>2.4644989143815117</v>
      </c>
      <c r="S36" s="7">
        <f>Valores_correntes!S36/AUX_PIB!$C36*100</f>
        <v>7.0747894101501956</v>
      </c>
      <c r="T36" s="7">
        <f>Valores_correntes!T36/AUX_PIB!$C36*100</f>
        <v>10.769139672259662</v>
      </c>
      <c r="U36" s="7">
        <f>Valores_correntes!U36/AUX_PIB!$C36*100</f>
        <v>8.9391893430973504</v>
      </c>
      <c r="V36" s="7">
        <f>Valores_correntes!V36/AUX_PIB!$C36*100</f>
        <v>4.0762136316005249</v>
      </c>
      <c r="W36" s="7">
        <f>Valores_correntes!W36/AUX_PIB!$C36*100</f>
        <v>1.9392128771535826</v>
      </c>
      <c r="X36" s="7">
        <f>Valores_correntes!X36/AUX_PIB!$C36*100</f>
        <v>6.4918782428361936</v>
      </c>
      <c r="Y36" s="7">
        <f>Valores_correntes!Y36/AUX_PIB!$C36*100</f>
        <v>32.215633766947313</v>
      </c>
      <c r="AF36" s="8"/>
    </row>
    <row r="37" spans="1:32">
      <c r="A37" s="4" t="s">
        <v>25</v>
      </c>
      <c r="B37" s="7">
        <f>Valores_correntes!B37/AUX_PIB!$C37*100</f>
        <v>2.5332233523828114</v>
      </c>
      <c r="C37" s="7">
        <f>Valores_correntes!C37/AUX_PIB!$C37*100</f>
        <v>8.0272382807016918</v>
      </c>
      <c r="D37" s="7">
        <f>Valores_correntes!D37/AUX_PIB!$C37*100</f>
        <v>1.769701493538304</v>
      </c>
      <c r="E37" s="7">
        <f>Valores_correntes!E37/AUX_PIB!$C37*100</f>
        <v>0.70923576107553887</v>
      </c>
      <c r="F37" s="7">
        <f>Valores_correntes!F37/AUX_PIB!$C37*100</f>
        <v>1.7605634373469914</v>
      </c>
      <c r="G37" s="7">
        <f>Valores_correntes!G37/AUX_PIB!$C37*100</f>
        <v>14.799962325045335</v>
      </c>
      <c r="H37" s="7">
        <f>Valores_correntes!H37/AUX_PIB!$C37*100</f>
        <v>4.4839550608152541</v>
      </c>
      <c r="I37" s="7">
        <f>Valores_correntes!I37/AUX_PIB!$C37*100</f>
        <v>2.8882479496645859E-2</v>
      </c>
      <c r="J37" s="7">
        <f>Valores_correntes!J37/AUX_PIB!$C37*100</f>
        <v>1.9323973082501347</v>
      </c>
      <c r="K37" s="7">
        <f>Valores_correntes!K37/AUX_PIB!$C37*100</f>
        <v>1.018075348832183</v>
      </c>
      <c r="L37" s="7">
        <f>Valores_correntes!L37/AUX_PIB!$C37*100</f>
        <v>2.2158598778452325</v>
      </c>
      <c r="M37" s="7">
        <f>Valores_correntes!M37/AUX_PIB!$C37*100</f>
        <v>9.6791700752394494</v>
      </c>
      <c r="N37" s="7">
        <f>Valores_correntes!N37/AUX_PIB!$C37*100</f>
        <v>3.7967142931706879</v>
      </c>
      <c r="O37" s="7">
        <f>Valores_correntes!O37/AUX_PIB!$C37*100</f>
        <v>4.179743325905199E-2</v>
      </c>
      <c r="P37" s="7">
        <f>Valores_correntes!P37/AUX_PIB!$C37*100</f>
        <v>0.46137045353171341</v>
      </c>
      <c r="Q37" s="7">
        <f>Valores_correntes!Q37/AUX_PIB!$C37*100</f>
        <v>0.66593358404490455</v>
      </c>
      <c r="R37" s="7">
        <f>Valores_correntes!R37/AUX_PIB!$C37*100</f>
        <v>3.1420131204927766</v>
      </c>
      <c r="S37" s="7">
        <f>Valores_correntes!S37/AUX_PIB!$C37*100</f>
        <v>8.1078288844991349</v>
      </c>
      <c r="T37" s="7">
        <f>Valores_correntes!T37/AUX_PIB!$C37*100</f>
        <v>10.813892706368753</v>
      </c>
      <c r="U37" s="7">
        <f>Valores_correntes!U37/AUX_PIB!$C37*100</f>
        <v>8.0979181934573905</v>
      </c>
      <c r="V37" s="7">
        <f>Valores_correntes!V37/AUX_PIB!$C37*100</f>
        <v>4.1634692553201518</v>
      </c>
      <c r="W37" s="7">
        <f>Valores_correntes!W37/AUX_PIB!$C37*100</f>
        <v>2.3932446939526266</v>
      </c>
      <c r="X37" s="7">
        <f>Valores_correntes!X37/AUX_PIB!$C37*100</f>
        <v>7.118436435685001</v>
      </c>
      <c r="Y37" s="7">
        <f>Valores_correntes!Y37/AUX_PIB!$C37*100</f>
        <v>32.586961284783925</v>
      </c>
      <c r="AF37" s="8"/>
    </row>
    <row r="38" spans="1:32">
      <c r="A38" s="4" t="s">
        <v>26</v>
      </c>
      <c r="B38" s="7">
        <f>Valores_correntes!B38/AUX_PIB!$C38*100</f>
        <v>2.3928048724297954</v>
      </c>
      <c r="C38" s="7">
        <f>Valores_correntes!C38/AUX_PIB!$C38*100</f>
        <v>9.833802686356341</v>
      </c>
      <c r="D38" s="7">
        <f>Valores_correntes!D38/AUX_PIB!$C38*100</f>
        <v>1.5177576709559035</v>
      </c>
      <c r="E38" s="7">
        <f>Valores_correntes!E38/AUX_PIB!$C38*100</f>
        <v>0.71906159592675423</v>
      </c>
      <c r="F38" s="7">
        <f>Valores_correntes!F38/AUX_PIB!$C38*100</f>
        <v>2.3098750484648658</v>
      </c>
      <c r="G38" s="7">
        <f>Valores_correntes!G38/AUX_PIB!$C38*100</f>
        <v>16.773301874133665</v>
      </c>
      <c r="H38" s="7">
        <f>Valores_correntes!H38/AUX_PIB!$C38*100</f>
        <v>4.4817954012297889</v>
      </c>
      <c r="I38" s="7">
        <f>Valores_correntes!I38/AUX_PIB!$C38*100</f>
        <v>3.3940909846744936E-2</v>
      </c>
      <c r="J38" s="7">
        <f>Valores_correntes!J38/AUX_PIB!$C38*100</f>
        <v>1.9960355282372333</v>
      </c>
      <c r="K38" s="7">
        <f>Valores_correntes!K38/AUX_PIB!$C38*100</f>
        <v>1.077407164733895</v>
      </c>
      <c r="L38" s="7">
        <f>Valores_correntes!L38/AUX_PIB!$C38*100</f>
        <v>2.3330084682155006</v>
      </c>
      <c r="M38" s="7">
        <f>Valores_correntes!M38/AUX_PIB!$C38*100</f>
        <v>9.9221874722631629</v>
      </c>
      <c r="N38" s="7">
        <f>Valores_correntes!N38/AUX_PIB!$C38*100</f>
        <v>3.6954317461760802</v>
      </c>
      <c r="O38" s="7">
        <f>Valores_correntes!O38/AUX_PIB!$C38*100</f>
        <v>4.2398954570386845E-2</v>
      </c>
      <c r="P38" s="7">
        <f>Valores_correntes!P38/AUX_PIB!$C38*100</f>
        <v>0.44959889470034886</v>
      </c>
      <c r="Q38" s="7">
        <f>Valores_correntes!Q38/AUX_PIB!$C38*100</f>
        <v>0.75242582191959162</v>
      </c>
      <c r="R38" s="7">
        <f>Valores_correntes!R38/AUX_PIB!$C38*100</f>
        <v>3.188207465783798</v>
      </c>
      <c r="S38" s="7">
        <f>Valores_correntes!S38/AUX_PIB!$C38*100</f>
        <v>8.1280628831502053</v>
      </c>
      <c r="T38" s="7">
        <f>Valores_correntes!T38/AUX_PIB!$C38*100</f>
        <v>10.570032019835663</v>
      </c>
      <c r="U38" s="7">
        <f>Valores_correntes!U38/AUX_PIB!$C38*100</f>
        <v>9.9101425507734735</v>
      </c>
      <c r="V38" s="7">
        <f>Valores_correntes!V38/AUX_PIB!$C38*100</f>
        <v>3.9633920938934848</v>
      </c>
      <c r="W38" s="7">
        <f>Valores_correntes!W38/AUX_PIB!$C38*100</f>
        <v>2.5488945825802407</v>
      </c>
      <c r="X38" s="7">
        <f>Valores_correntes!X38/AUX_PIB!$C38*100</f>
        <v>7.8310909824641648</v>
      </c>
      <c r="Y38" s="7">
        <f>Valores_correntes!Y38/AUX_PIB!$C38*100</f>
        <v>34.823552229547026</v>
      </c>
      <c r="AF38" s="8"/>
    </row>
    <row r="39" spans="1:32">
      <c r="A39" s="4" t="s">
        <v>27</v>
      </c>
      <c r="B39" s="7">
        <f>Valores_correntes!B39/AUX_PIB!$C39*100</f>
        <v>2.9391739293542418</v>
      </c>
      <c r="C39" s="7">
        <f>Valores_correntes!C39/AUX_PIB!$C39*100</f>
        <v>9.4925441128010757</v>
      </c>
      <c r="D39" s="7">
        <f>Valores_correntes!D39/AUX_PIB!$C39*100</f>
        <v>1.7809706680987487</v>
      </c>
      <c r="E39" s="7">
        <f>Valores_correntes!E39/AUX_PIB!$C39*100</f>
        <v>0.69938006841374556</v>
      </c>
      <c r="F39" s="7">
        <f>Valores_correntes!F39/AUX_PIB!$C39*100</f>
        <v>2.0357369883244782</v>
      </c>
      <c r="G39" s="7">
        <f>Valores_correntes!G39/AUX_PIB!$C39*100</f>
        <v>16.947805766992289</v>
      </c>
      <c r="H39" s="7">
        <f>Valores_correntes!H39/AUX_PIB!$C39*100</f>
        <v>4.7071787019932536</v>
      </c>
      <c r="I39" s="7">
        <f>Valores_correntes!I39/AUX_PIB!$C39*100</f>
        <v>3.4129965402411748E-2</v>
      </c>
      <c r="J39" s="7">
        <f>Valores_correntes!J39/AUX_PIB!$C39*100</f>
        <v>1.9688318560142144</v>
      </c>
      <c r="K39" s="7">
        <f>Valores_correntes!K39/AUX_PIB!$C39*100</f>
        <v>1.0369828507560588</v>
      </c>
      <c r="L39" s="7">
        <f>Valores_correntes!L39/AUX_PIB!$C39*100</f>
        <v>2.1780510711691945</v>
      </c>
      <c r="M39" s="7">
        <f>Valores_correntes!M39/AUX_PIB!$C39*100</f>
        <v>9.9251744453351343</v>
      </c>
      <c r="N39" s="7">
        <f>Valores_correntes!N39/AUX_PIB!$C39*100</f>
        <v>4.3631563557575834</v>
      </c>
      <c r="O39" s="7">
        <f>Valores_correntes!O39/AUX_PIB!$C39*100</f>
        <v>4.4619867597625096E-2</v>
      </c>
      <c r="P39" s="7">
        <f>Valores_correntes!P39/AUX_PIB!$C39*100</f>
        <v>0.53046560397495335</v>
      </c>
      <c r="Q39" s="7">
        <f>Valores_correntes!Q39/AUX_PIB!$C39*100</f>
        <v>0.89490409179250274</v>
      </c>
      <c r="R39" s="7">
        <f>Valores_correntes!R39/AUX_PIB!$C39*100</f>
        <v>3.340471468126724</v>
      </c>
      <c r="S39" s="7">
        <f>Valores_correntes!S39/AUX_PIB!$C39*100</f>
        <v>9.1736173872493882</v>
      </c>
      <c r="T39" s="7">
        <f>Valores_correntes!T39/AUX_PIB!$C39*100</f>
        <v>12.009508987105079</v>
      </c>
      <c r="U39" s="7">
        <f>Valores_correntes!U39/AUX_PIB!$C39*100</f>
        <v>9.5712939458011128</v>
      </c>
      <c r="V39" s="7">
        <f>Valores_correntes!V39/AUX_PIB!$C39*100</f>
        <v>4.2802681280879167</v>
      </c>
      <c r="W39" s="7">
        <f>Valores_correntes!W39/AUX_PIB!$C39*100</f>
        <v>2.6312670109623069</v>
      </c>
      <c r="X39" s="7">
        <f>Valores_correntes!X39/AUX_PIB!$C39*100</f>
        <v>7.5542595276203963</v>
      </c>
      <c r="Y39" s="7">
        <f>Valores_correntes!Y39/AUX_PIB!$C39*100</f>
        <v>36.046597599576806</v>
      </c>
      <c r="AF39" s="8"/>
    </row>
    <row r="40" spans="1:32">
      <c r="A40" s="4" t="s">
        <v>28</v>
      </c>
      <c r="B40" s="7">
        <f>Valores_correntes!B40/AUX_PIB!$C40*100</f>
        <v>2.6642128767603444</v>
      </c>
      <c r="C40" s="7">
        <f>Valores_correntes!C40/AUX_PIB!$C40*100</f>
        <v>8.8856289696125597</v>
      </c>
      <c r="D40" s="7">
        <f>Valores_correntes!D40/AUX_PIB!$C40*100</f>
        <v>1.5916828178605471</v>
      </c>
      <c r="E40" s="7">
        <f>Valores_correntes!E40/AUX_PIB!$C40*100</f>
        <v>0.40445795205799434</v>
      </c>
      <c r="F40" s="7">
        <f>Valores_correntes!F40/AUX_PIB!$C40*100</f>
        <v>1.3243429818951915</v>
      </c>
      <c r="G40" s="7">
        <f>Valores_correntes!G40/AUX_PIB!$C40*100</f>
        <v>14.870325598186637</v>
      </c>
      <c r="H40" s="7">
        <f>Valores_correntes!H40/AUX_PIB!$C40*100</f>
        <v>4.5359224816178694</v>
      </c>
      <c r="I40" s="7">
        <f>Valores_correntes!I40/AUX_PIB!$C40*100</f>
        <v>3.0659940652907437E-2</v>
      </c>
      <c r="J40" s="7">
        <f>Valores_correntes!J40/AUX_PIB!$C40*100</f>
        <v>2.0203895483616372</v>
      </c>
      <c r="K40" s="7">
        <f>Valores_correntes!K40/AUX_PIB!$C40*100</f>
        <v>0.39126055354133071</v>
      </c>
      <c r="L40" s="7">
        <f>Valores_correntes!L40/AUX_PIB!$C40*100</f>
        <v>1.6457049489504698</v>
      </c>
      <c r="M40" s="7">
        <f>Valores_correntes!M40/AUX_PIB!$C40*100</f>
        <v>8.6239374731242133</v>
      </c>
      <c r="N40" s="7">
        <f>Valores_correntes!N40/AUX_PIB!$C40*100</f>
        <v>3.6704478350130416</v>
      </c>
      <c r="O40" s="7">
        <f>Valores_correntes!O40/AUX_PIB!$C40*100</f>
        <v>3.4386253962557109E-2</v>
      </c>
      <c r="P40" s="7">
        <f>Valores_correntes!P40/AUX_PIB!$C40*100</f>
        <v>0.46955923129687865</v>
      </c>
      <c r="Q40" s="7">
        <f>Valores_correntes!Q40/AUX_PIB!$C40*100</f>
        <v>0.5642288651000662</v>
      </c>
      <c r="R40" s="7">
        <f>Valores_correntes!R40/AUX_PIB!$C40*100</f>
        <v>2.5669911648471602</v>
      </c>
      <c r="S40" s="7">
        <f>Valores_correntes!S40/AUX_PIB!$C40*100</f>
        <v>7.3056133502197032</v>
      </c>
      <c r="T40" s="7">
        <f>Valores_correntes!T40/AUX_PIB!$C40*100</f>
        <v>10.870583193391253</v>
      </c>
      <c r="U40" s="7">
        <f>Valores_correntes!U40/AUX_PIB!$C40*100</f>
        <v>8.9506751642280253</v>
      </c>
      <c r="V40" s="7">
        <f>Valores_correntes!V40/AUX_PIB!$C40*100</f>
        <v>4.0816315975190625</v>
      </c>
      <c r="W40" s="7">
        <f>Valores_correntes!W40/AUX_PIB!$C40*100</f>
        <v>1.359947370699391</v>
      </c>
      <c r="X40" s="7">
        <f>Valores_correntes!X40/AUX_PIB!$C40*100</f>
        <v>5.5370390956928217</v>
      </c>
      <c r="Y40" s="7">
        <f>Valores_correntes!Y40/AUX_PIB!$C40*100</f>
        <v>30.799876421530552</v>
      </c>
      <c r="AF40" s="8"/>
    </row>
    <row r="41" spans="1:32">
      <c r="A41" s="4" t="s">
        <v>29</v>
      </c>
      <c r="B41" s="7">
        <f>Valores_correntes!B41/AUX_PIB!$C41*100</f>
        <v>2.7461316247646517</v>
      </c>
      <c r="C41" s="7">
        <f>Valores_correntes!C41/AUX_PIB!$C41*100</f>
        <v>8.8262941777806638</v>
      </c>
      <c r="D41" s="7">
        <f>Valores_correntes!D41/AUX_PIB!$C41*100</f>
        <v>1.8406462035248685</v>
      </c>
      <c r="E41" s="7">
        <f>Valores_correntes!E41/AUX_PIB!$C41*100</f>
        <v>0.38092284789054587</v>
      </c>
      <c r="F41" s="7">
        <f>Valores_correntes!F41/AUX_PIB!$C41*100</f>
        <v>1.7447102886971364</v>
      </c>
      <c r="G41" s="7">
        <f>Valores_correntes!G41/AUX_PIB!$C41*100</f>
        <v>15.538705142657863</v>
      </c>
      <c r="H41" s="7">
        <f>Valores_correntes!H41/AUX_PIB!$C41*100</f>
        <v>4.779118537516883</v>
      </c>
      <c r="I41" s="7">
        <f>Valores_correntes!I41/AUX_PIB!$C41*100</f>
        <v>3.5348772217022401E-2</v>
      </c>
      <c r="J41" s="7">
        <f>Valores_correntes!J41/AUX_PIB!$C41*100</f>
        <v>2.1656995622855195</v>
      </c>
      <c r="K41" s="7">
        <f>Valores_correntes!K41/AUX_PIB!$C41*100</f>
        <v>0.55179756148580972</v>
      </c>
      <c r="L41" s="7">
        <f>Valores_correntes!L41/AUX_PIB!$C41*100</f>
        <v>2.1761517754115181</v>
      </c>
      <c r="M41" s="7">
        <f>Valores_correntes!M41/AUX_PIB!$C41*100</f>
        <v>9.708116208916751</v>
      </c>
      <c r="N41" s="7">
        <f>Valores_correntes!N41/AUX_PIB!$C41*100</f>
        <v>3.9196544807686697</v>
      </c>
      <c r="O41" s="7">
        <f>Valores_correntes!O41/AUX_PIB!$C41*100</f>
        <v>4.2677662618348725E-2</v>
      </c>
      <c r="P41" s="7">
        <f>Valores_correntes!P41/AUX_PIB!$C41*100</f>
        <v>0.50100080059315466</v>
      </c>
      <c r="Q41" s="7">
        <f>Valores_correntes!Q41/AUX_PIB!$C41*100</f>
        <v>0.64198501075215142</v>
      </c>
      <c r="R41" s="7">
        <f>Valores_correntes!R41/AUX_PIB!$C41*100</f>
        <v>3.2942128917467666</v>
      </c>
      <c r="S41" s="7">
        <f>Valores_correntes!S41/AUX_PIB!$C41*100</f>
        <v>8.3995308464790917</v>
      </c>
      <c r="T41" s="7">
        <f>Valores_correntes!T41/AUX_PIB!$C41*100</f>
        <v>11.444904643050203</v>
      </c>
      <c r="U41" s="7">
        <f>Valores_correntes!U41/AUX_PIB!$C41*100</f>
        <v>8.9043206126160346</v>
      </c>
      <c r="V41" s="7">
        <f>Valores_correntes!V41/AUX_PIB!$C41*100</f>
        <v>4.5073465664035428</v>
      </c>
      <c r="W41" s="7">
        <f>Valores_correntes!W41/AUX_PIB!$C41*100</f>
        <v>1.5747054201285069</v>
      </c>
      <c r="X41" s="7">
        <f>Valores_correntes!X41/AUX_PIB!$C41*100</f>
        <v>7.2150749558554219</v>
      </c>
      <c r="Y41" s="7">
        <f>Valores_correntes!Y41/AUX_PIB!$C41*100</f>
        <v>33.646352198053705</v>
      </c>
      <c r="AF41" s="8"/>
    </row>
    <row r="42" spans="1:32">
      <c r="A42" s="4" t="s">
        <v>30</v>
      </c>
      <c r="B42" s="7">
        <f>Valores_correntes!B42/AUX_PIB!$C42*100</f>
        <v>2.5969212545646685</v>
      </c>
      <c r="C42" s="7">
        <f>Valores_correntes!C42/AUX_PIB!$C42*100</f>
        <v>9.76399886767231</v>
      </c>
      <c r="D42" s="7">
        <f>Valores_correntes!D42/AUX_PIB!$C42*100</f>
        <v>1.5804244598787827</v>
      </c>
      <c r="E42" s="7">
        <f>Valores_correntes!E42/AUX_PIB!$C42*100</f>
        <v>0.39431869735978775</v>
      </c>
      <c r="F42" s="7">
        <f>Valores_correntes!F42/AUX_PIB!$C42*100</f>
        <v>1.6321480027076414</v>
      </c>
      <c r="G42" s="7">
        <f>Valores_correntes!G42/AUX_PIB!$C42*100</f>
        <v>15.96781128218319</v>
      </c>
      <c r="H42" s="7">
        <f>Valores_correntes!H42/AUX_PIB!$C42*100</f>
        <v>4.5984597166308125</v>
      </c>
      <c r="I42" s="7">
        <f>Valores_correntes!I42/AUX_PIB!$C42*100</f>
        <v>3.3326202700142284E-2</v>
      </c>
      <c r="J42" s="7">
        <f>Valores_correntes!J42/AUX_PIB!$C42*100</f>
        <v>2.1624520811059051</v>
      </c>
      <c r="K42" s="7">
        <f>Valores_correntes!K42/AUX_PIB!$C42*100</f>
        <v>0.57226035271181674</v>
      </c>
      <c r="L42" s="7">
        <f>Valores_correntes!L42/AUX_PIB!$C42*100</f>
        <v>2.2332899877316534</v>
      </c>
      <c r="M42" s="7">
        <f>Valores_correntes!M42/AUX_PIB!$C42*100</f>
        <v>9.5997883408803322</v>
      </c>
      <c r="N42" s="7">
        <f>Valores_correntes!N42/AUX_PIB!$C42*100</f>
        <v>3.8709305373941691</v>
      </c>
      <c r="O42" s="7">
        <f>Valores_correntes!O42/AUX_PIB!$C42*100</f>
        <v>4.1617344108606305E-2</v>
      </c>
      <c r="P42" s="7">
        <f>Valores_correntes!P42/AUX_PIB!$C42*100</f>
        <v>0.49531159655420881</v>
      </c>
      <c r="Q42" s="7">
        <f>Valores_correntes!Q42/AUX_PIB!$C42*100</f>
        <v>0.62664290413512536</v>
      </c>
      <c r="R42" s="7">
        <f>Valores_correntes!R42/AUX_PIB!$C42*100</f>
        <v>3.190588619627527</v>
      </c>
      <c r="S42" s="7">
        <f>Valores_correntes!S42/AUX_PIB!$C42*100</f>
        <v>8.2250910018196368</v>
      </c>
      <c r="T42" s="7">
        <f>Valores_correntes!T42/AUX_PIB!$C42*100</f>
        <v>11.066311508589651</v>
      </c>
      <c r="U42" s="7">
        <f>Valores_correntes!U42/AUX_PIB!$C42*100</f>
        <v>9.8389424144810604</v>
      </c>
      <c r="V42" s="7">
        <f>Valores_correntes!V42/AUX_PIB!$C42*100</f>
        <v>4.2381881375388968</v>
      </c>
      <c r="W42" s="7">
        <f>Valores_correntes!W42/AUX_PIB!$C42*100</f>
        <v>1.5932219542067299</v>
      </c>
      <c r="X42" s="7">
        <f>Valores_correntes!X42/AUX_PIB!$C42*100</f>
        <v>7.0560266100668221</v>
      </c>
      <c r="Y42" s="7">
        <f>Valores_correntes!Y42/AUX_PIB!$C42*100</f>
        <v>33.792690624883157</v>
      </c>
      <c r="AF42" s="8"/>
    </row>
    <row r="43" spans="1:32">
      <c r="A43" s="4" t="s">
        <v>31</v>
      </c>
      <c r="B43" s="7">
        <f>Valores_correntes!B43/AUX_PIB!$C43*100</f>
        <v>3.1563859819480724</v>
      </c>
      <c r="C43" s="7">
        <f>Valores_correntes!C43/AUX_PIB!$C43*100</f>
        <v>10.090005885193031</v>
      </c>
      <c r="D43" s="7">
        <f>Valores_correntes!D43/AUX_PIB!$C43*100</f>
        <v>1.8932441660115449</v>
      </c>
      <c r="E43" s="7">
        <f>Valores_correntes!E43/AUX_PIB!$C43*100</f>
        <v>0.49881338441660988</v>
      </c>
      <c r="F43" s="7">
        <f>Valores_correntes!F43/AUX_PIB!$C43*100</f>
        <v>2.6583742565715376</v>
      </c>
      <c r="G43" s="7">
        <f>Valores_correntes!G43/AUX_PIB!$C43*100</f>
        <v>18.296823674140796</v>
      </c>
      <c r="H43" s="7">
        <f>Valores_correntes!H43/AUX_PIB!$C43*100</f>
        <v>5.4527629636310682</v>
      </c>
      <c r="I43" s="7">
        <f>Valores_correntes!I43/AUX_PIB!$C43*100</f>
        <v>4.063324796778487E-2</v>
      </c>
      <c r="J43" s="7">
        <f>Valores_correntes!J43/AUX_PIB!$C43*100</f>
        <v>2.3062081190446269</v>
      </c>
      <c r="K43" s="7">
        <f>Valores_correntes!K43/AUX_PIB!$C43*100</f>
        <v>0.77581739370029967</v>
      </c>
      <c r="L43" s="7">
        <f>Valores_correntes!L43/AUX_PIB!$C43*100</f>
        <v>2.3664396617715679</v>
      </c>
      <c r="M43" s="7">
        <f>Valores_correntes!M43/AUX_PIB!$C43*100</f>
        <v>10.941861386115349</v>
      </c>
      <c r="N43" s="7">
        <f>Valores_correntes!N43/AUX_PIB!$C43*100</f>
        <v>4.6623403237521162</v>
      </c>
      <c r="O43" s="7">
        <f>Valores_correntes!O43/AUX_PIB!$C43*100</f>
        <v>4.356601710460755E-2</v>
      </c>
      <c r="P43" s="7">
        <f>Valores_correntes!P43/AUX_PIB!$C43*100</f>
        <v>0.59585840086111697</v>
      </c>
      <c r="Q43" s="7">
        <f>Valores_correntes!Q43/AUX_PIB!$C43*100</f>
        <v>0.77207826599619112</v>
      </c>
      <c r="R43" s="7">
        <f>Valores_correntes!R43/AUX_PIB!$C43*100</f>
        <v>3.2930305168255445</v>
      </c>
      <c r="S43" s="7">
        <f>Valores_correntes!S43/AUX_PIB!$C43*100</f>
        <v>9.366873524539578</v>
      </c>
      <c r="T43" s="7">
        <f>Valores_correntes!T43/AUX_PIB!$C43*100</f>
        <v>13.271489269331257</v>
      </c>
      <c r="U43" s="7">
        <f>Valores_correntes!U43/AUX_PIB!$C43*100</f>
        <v>10.174205150265424</v>
      </c>
      <c r="V43" s="7">
        <f>Valores_correntes!V43/AUX_PIB!$C43*100</f>
        <v>4.7953106859172889</v>
      </c>
      <c r="W43" s="7">
        <f>Valores_correntes!W43/AUX_PIB!$C43*100</f>
        <v>2.0467090441131006</v>
      </c>
      <c r="X43" s="7">
        <f>Valores_correntes!X43/AUX_PIB!$C43*100</f>
        <v>8.3178444351686487</v>
      </c>
      <c r="Y43" s="7">
        <f>Valores_correntes!Y43/AUX_PIB!$C43*100</f>
        <v>38.605558584795716</v>
      </c>
      <c r="AF43" s="8"/>
    </row>
    <row r="44" spans="1:32">
      <c r="A44" s="4" t="s">
        <v>32</v>
      </c>
      <c r="B44" s="7">
        <f>Valores_correntes!B44/AUX_PIB!$C44*100</f>
        <v>2.6504376690951754</v>
      </c>
      <c r="C44" s="7">
        <f>Valores_correntes!C44/AUX_PIB!$C44*100</f>
        <v>10.273810842455161</v>
      </c>
      <c r="D44" s="7">
        <f>Valores_correntes!D44/AUX_PIB!$C44*100</f>
        <v>1.6199411737837479</v>
      </c>
      <c r="E44" s="7">
        <f>Valores_correntes!E44/AUX_PIB!$C44*100</f>
        <v>0.30387496713216278</v>
      </c>
      <c r="F44" s="7">
        <f>Valores_correntes!F44/AUX_PIB!$C44*100</f>
        <v>2.052335300064998</v>
      </c>
      <c r="G44" s="7">
        <f>Valores_correntes!G44/AUX_PIB!$C44*100</f>
        <v>16.900399952531245</v>
      </c>
      <c r="H44" s="7">
        <f>Valores_correntes!H44/AUX_PIB!$C44*100</f>
        <v>4.6208014571090059</v>
      </c>
      <c r="I44" s="7">
        <f>Valores_correntes!I44/AUX_PIB!$C44*100</f>
        <v>3.1362339143621916E-2</v>
      </c>
      <c r="J44" s="7">
        <f>Valores_correntes!J44/AUX_PIB!$C44*100</f>
        <v>2.3101961653538505</v>
      </c>
      <c r="K44" s="7">
        <f>Valores_correntes!K44/AUX_PIB!$C44*100</f>
        <v>0.37246117164735282</v>
      </c>
      <c r="L44" s="7">
        <f>Valores_correntes!L44/AUX_PIB!$C44*100</f>
        <v>1.7073532827166744</v>
      </c>
      <c r="M44" s="7">
        <f>Valores_correntes!M44/AUX_PIB!$C44*100</f>
        <v>9.0421744159705071</v>
      </c>
      <c r="N44" s="7">
        <f>Valores_correntes!N44/AUX_PIB!$C44*100</f>
        <v>3.8644014605032493</v>
      </c>
      <c r="O44" s="7">
        <f>Valores_correntes!O44/AUX_PIB!$C44*100</f>
        <v>3.4399271838417164E-2</v>
      </c>
      <c r="P44" s="7">
        <f>Valores_correntes!P44/AUX_PIB!$C44*100</f>
        <v>0.5366003387697531</v>
      </c>
      <c r="Q44" s="7">
        <f>Valores_correntes!Q44/AUX_PIB!$C44*100</f>
        <v>0.58500862195387038</v>
      </c>
      <c r="R44" s="7">
        <f>Valores_correntes!R44/AUX_PIB!$C44*100</f>
        <v>2.6736791624421836</v>
      </c>
      <c r="S44" s="7">
        <f>Valores_correntes!S44/AUX_PIB!$C44*100</f>
        <v>7.6940888555074736</v>
      </c>
      <c r="T44" s="7">
        <f>Valores_correntes!T44/AUX_PIB!$C44*100</f>
        <v>11.13564058670743</v>
      </c>
      <c r="U44" s="7">
        <f>Valores_correntes!U44/AUX_PIB!$C44*100</f>
        <v>10.339572453437201</v>
      </c>
      <c r="V44" s="7">
        <f>Valores_correntes!V44/AUX_PIB!$C44*100</f>
        <v>4.4667376779073527</v>
      </c>
      <c r="W44" s="7">
        <f>Valores_correntes!W44/AUX_PIB!$C44*100</f>
        <v>1.2613447607333861</v>
      </c>
      <c r="X44" s="7">
        <f>Valores_correntes!X44/AUX_PIB!$C44*100</f>
        <v>6.4333677452238556</v>
      </c>
      <c r="Y44" s="7">
        <f>Valores_correntes!Y44/AUX_PIB!$C44*100</f>
        <v>33.636663224009226</v>
      </c>
      <c r="AF44" s="8"/>
    </row>
    <row r="45" spans="1:32">
      <c r="A45" s="4" t="s">
        <v>33</v>
      </c>
      <c r="B45" s="7">
        <f>Valores_correntes!B45/AUX_PIB!$C45*100</f>
        <v>2.6437219314483205</v>
      </c>
      <c r="C45" s="7">
        <f>Valores_correntes!C45/AUX_PIB!$C45*100</f>
        <v>9.4885864717855295</v>
      </c>
      <c r="D45" s="7">
        <f>Valores_correntes!D45/AUX_PIB!$C45*100</f>
        <v>1.8012430778006738</v>
      </c>
      <c r="E45" s="7">
        <f>Valores_correntes!E45/AUX_PIB!$C45*100</f>
        <v>0.32436402957570482</v>
      </c>
      <c r="F45" s="7">
        <f>Valores_correntes!F45/AUX_PIB!$C45*100</f>
        <v>1.461988394322862</v>
      </c>
      <c r="G45" s="7">
        <f>Valores_correntes!G45/AUX_PIB!$C45*100</f>
        <v>15.719903904933091</v>
      </c>
      <c r="H45" s="7">
        <f>Valores_correntes!H45/AUX_PIB!$C45*100</f>
        <v>4.7547229835699003</v>
      </c>
      <c r="I45" s="7">
        <f>Valores_correntes!I45/AUX_PIB!$C45*100</f>
        <v>3.4059234246357865E-2</v>
      </c>
      <c r="J45" s="7">
        <f>Valores_correntes!J45/AUX_PIB!$C45*100</f>
        <v>2.2025034689498804</v>
      </c>
      <c r="K45" s="7">
        <f>Valores_correntes!K45/AUX_PIB!$C45*100</f>
        <v>0.48941663047046507</v>
      </c>
      <c r="L45" s="7">
        <f>Valores_correntes!L45/AUX_PIB!$C45*100</f>
        <v>2.2609418728863293</v>
      </c>
      <c r="M45" s="7">
        <f>Valores_correntes!M45/AUX_PIB!$C45*100</f>
        <v>9.7416441901229334</v>
      </c>
      <c r="N45" s="7">
        <f>Valores_correntes!N45/AUX_PIB!$C45*100</f>
        <v>4.0674019387349327</v>
      </c>
      <c r="O45" s="7">
        <f>Valores_correntes!O45/AUX_PIB!$C45*100</f>
        <v>4.3553338022267636E-2</v>
      </c>
      <c r="P45" s="7">
        <f>Valores_correntes!P45/AUX_PIB!$C45*100</f>
        <v>0.56392150368489502</v>
      </c>
      <c r="Q45" s="7">
        <f>Valores_correntes!Q45/AUX_PIB!$C45*100</f>
        <v>0.66752955333759145</v>
      </c>
      <c r="R45" s="7">
        <f>Valores_correntes!R45/AUX_PIB!$C45*100</f>
        <v>3.5102038962375017</v>
      </c>
      <c r="S45" s="7">
        <f>Valores_correntes!S45/AUX_PIB!$C45*100</f>
        <v>8.8526102300171878</v>
      </c>
      <c r="T45" s="7">
        <f>Valores_correntes!T45/AUX_PIB!$C45*100</f>
        <v>11.465846853753154</v>
      </c>
      <c r="U45" s="7">
        <f>Valores_correntes!U45/AUX_PIB!$C45*100</f>
        <v>9.5661990440541551</v>
      </c>
      <c r="V45" s="7">
        <f>Valores_correntes!V45/AUX_PIB!$C45*100</f>
        <v>4.5676680504354499</v>
      </c>
      <c r="W45" s="7">
        <f>Valores_correntes!W45/AUX_PIB!$C45*100</f>
        <v>1.4813102133837615</v>
      </c>
      <c r="X45" s="7">
        <f>Valores_correntes!X45/AUX_PIB!$C45*100</f>
        <v>7.2331341634466932</v>
      </c>
      <c r="Y45" s="7">
        <f>Valores_correntes!Y45/AUX_PIB!$C45*100</f>
        <v>34.314158325073208</v>
      </c>
      <c r="AF45" s="8"/>
    </row>
    <row r="46" spans="1:32">
      <c r="A46" s="4" t="s">
        <v>34</v>
      </c>
      <c r="B46" s="7">
        <f>Valores_correntes!B46/AUX_PIB!$C46*100</f>
        <v>2.5255639523396503</v>
      </c>
      <c r="C46" s="7">
        <f>Valores_correntes!C46/AUX_PIB!$C46*100</f>
        <v>10.784277342200802</v>
      </c>
      <c r="D46" s="7">
        <f>Valores_correntes!D46/AUX_PIB!$C46*100</f>
        <v>1.5999034239523289</v>
      </c>
      <c r="E46" s="7">
        <f>Valores_correntes!E46/AUX_PIB!$C46*100</f>
        <v>0.3373731692008361</v>
      </c>
      <c r="F46" s="7">
        <f>Valores_correntes!F46/AUX_PIB!$C46*100</f>
        <v>1.9542065351786868</v>
      </c>
      <c r="G46" s="7">
        <f>Valores_correntes!G46/AUX_PIB!$C46*100</f>
        <v>17.201324422872304</v>
      </c>
      <c r="H46" s="7">
        <f>Valores_correntes!H46/AUX_PIB!$C46*100</f>
        <v>4.3898019842984857</v>
      </c>
      <c r="I46" s="7">
        <f>Valores_correntes!I46/AUX_PIB!$C46*100</f>
        <v>2.9210523813366196E-2</v>
      </c>
      <c r="J46" s="7">
        <f>Valores_correntes!J46/AUX_PIB!$C46*100</f>
        <v>2.0706080954201216</v>
      </c>
      <c r="K46" s="7">
        <f>Valores_correntes!K46/AUX_PIB!$C46*100</f>
        <v>0.49334719767729091</v>
      </c>
      <c r="L46" s="7">
        <f>Valores_correntes!L46/AUX_PIB!$C46*100</f>
        <v>2.1458258395095484</v>
      </c>
      <c r="M46" s="7">
        <f>Valores_correntes!M46/AUX_PIB!$C46*100</f>
        <v>9.1287936407188131</v>
      </c>
      <c r="N46" s="7">
        <f>Valores_correntes!N46/AUX_PIB!$C46*100</f>
        <v>3.9945567503076087</v>
      </c>
      <c r="O46" s="7">
        <f>Valores_correntes!O46/AUX_PIB!$C46*100</f>
        <v>3.9961324605390834E-2</v>
      </c>
      <c r="P46" s="7">
        <f>Valores_correntes!P46/AUX_PIB!$C46*100</f>
        <v>0.55464963630388886</v>
      </c>
      <c r="Q46" s="7">
        <f>Valores_correntes!Q46/AUX_PIB!$C46*100</f>
        <v>0.63087632272084115</v>
      </c>
      <c r="R46" s="7">
        <f>Valores_correntes!R46/AUX_PIB!$C46*100</f>
        <v>3.1907331872063001</v>
      </c>
      <c r="S46" s="7">
        <f>Valores_correntes!S46/AUX_PIB!$C46*100</f>
        <v>8.4107772211440288</v>
      </c>
      <c r="T46" s="7">
        <f>Valores_correntes!T46/AUX_PIB!$C46*100</f>
        <v>10.909922686945746</v>
      </c>
      <c r="U46" s="7">
        <f>Valores_correntes!U46/AUX_PIB!$C46*100</f>
        <v>10.853449190619559</v>
      </c>
      <c r="V46" s="7">
        <f>Valores_correntes!V46/AUX_PIB!$C46*100</f>
        <v>4.2251611556763393</v>
      </c>
      <c r="W46" s="7">
        <f>Valores_correntes!W46/AUX_PIB!$C46*100</f>
        <v>1.4615966895989683</v>
      </c>
      <c r="X46" s="7">
        <f>Valores_correntes!X46/AUX_PIB!$C46*100</f>
        <v>7.2907655618945357</v>
      </c>
      <c r="Y46" s="7">
        <f>Valores_correntes!Y46/AUX_PIB!$C46*100</f>
        <v>34.740895284735153</v>
      </c>
      <c r="AF46" s="8"/>
    </row>
    <row r="47" spans="1:32">
      <c r="A47" s="4" t="s">
        <v>35</v>
      </c>
      <c r="B47" s="7">
        <f>Valores_correntes!B47/AUX_PIB!$C47*100</f>
        <v>3.2215564705155582</v>
      </c>
      <c r="C47" s="7">
        <f>Valores_correntes!C47/AUX_PIB!$C47*100</f>
        <v>10.837481756206239</v>
      </c>
      <c r="D47" s="7">
        <f>Valores_correntes!D47/AUX_PIB!$C47*100</f>
        <v>2.0826074013752862</v>
      </c>
      <c r="E47" s="7">
        <f>Valores_correntes!E47/AUX_PIB!$C47*100</f>
        <v>0.51634165649959662</v>
      </c>
      <c r="F47" s="7">
        <f>Valores_correntes!F47/AUX_PIB!$C47*100</f>
        <v>2.0199554661384544</v>
      </c>
      <c r="G47" s="7">
        <f>Valores_correntes!G47/AUX_PIB!$C47*100</f>
        <v>18.677942750735134</v>
      </c>
      <c r="H47" s="7">
        <f>Valores_correntes!H47/AUX_PIB!$C47*100</f>
        <v>5.3938593344191839</v>
      </c>
      <c r="I47" s="7">
        <f>Valores_correntes!I47/AUX_PIB!$C47*100</f>
        <v>3.5990240183402467E-2</v>
      </c>
      <c r="J47" s="7">
        <f>Valores_correntes!J47/AUX_PIB!$C47*100</f>
        <v>2.5165099991339015</v>
      </c>
      <c r="K47" s="7">
        <f>Valores_correntes!K47/AUX_PIB!$C47*100</f>
        <v>0.5486723924682585</v>
      </c>
      <c r="L47" s="7">
        <f>Valores_correntes!L47/AUX_PIB!$C47*100</f>
        <v>2.7214705984179344</v>
      </c>
      <c r="M47" s="7">
        <f>Valores_correntes!M47/AUX_PIB!$C47*100</f>
        <v>11.216502564622678</v>
      </c>
      <c r="N47" s="7">
        <f>Valores_correntes!N47/AUX_PIB!$C47*100</f>
        <v>4.7599688759044323</v>
      </c>
      <c r="O47" s="7">
        <f>Valores_correntes!O47/AUX_PIB!$C47*100</f>
        <v>4.0001392537702407E-2</v>
      </c>
      <c r="P47" s="7">
        <f>Valores_correntes!P47/AUX_PIB!$C47*100</f>
        <v>0.66001971917714086</v>
      </c>
      <c r="Q47" s="7">
        <f>Valores_correntes!Q47/AUX_PIB!$C47*100</f>
        <v>0.67661099254683787</v>
      </c>
      <c r="R47" s="7">
        <f>Valores_correntes!R47/AUX_PIB!$C47*100</f>
        <v>3.1558805867435584</v>
      </c>
      <c r="S47" s="7">
        <f>Valores_correntes!S47/AUX_PIB!$C47*100</f>
        <v>9.2924815669096716</v>
      </c>
      <c r="T47" s="7">
        <f>Valores_correntes!T47/AUX_PIB!$C47*100</f>
        <v>13.375384680839172</v>
      </c>
      <c r="U47" s="7">
        <f>Valores_correntes!U47/AUX_PIB!$C47*100</f>
        <v>10.913473388927345</v>
      </c>
      <c r="V47" s="7">
        <f>Valores_correntes!V47/AUX_PIB!$C47*100</f>
        <v>5.2591371196863284</v>
      </c>
      <c r="W47" s="7">
        <f>Valores_correntes!W47/AUX_PIB!$C47*100</f>
        <v>1.7416250415146932</v>
      </c>
      <c r="X47" s="7">
        <f>Valores_correntes!X47/AUX_PIB!$C47*100</f>
        <v>7.8973066512999468</v>
      </c>
      <c r="Y47" s="7">
        <f>Valores_correntes!Y47/AUX_PIB!$C47*100</f>
        <v>39.186926882267485</v>
      </c>
      <c r="AF47" s="8"/>
    </row>
    <row r="48" spans="1:32">
      <c r="A48" s="4" t="s">
        <v>36</v>
      </c>
      <c r="B48" s="7">
        <f>Valores_correntes!B48/AUX_PIB!$C48*100</f>
        <v>2.7586024745490008</v>
      </c>
      <c r="C48" s="7">
        <f>Valores_correntes!C48/AUX_PIB!$C48*100</f>
        <v>10.555992065187422</v>
      </c>
      <c r="D48" s="7">
        <f>Valores_correntes!D48/AUX_PIB!$C48*100</f>
        <v>1.7434445413553439</v>
      </c>
      <c r="E48" s="7">
        <f>Valores_correntes!E48/AUX_PIB!$C48*100</f>
        <v>0.26178983595644162</v>
      </c>
      <c r="F48" s="7">
        <f>Valores_correntes!F48/AUX_PIB!$C48*100</f>
        <v>1.6250499482436502</v>
      </c>
      <c r="G48" s="7">
        <f>Valores_correntes!G48/AUX_PIB!$C48*100</f>
        <v>16.944878865291855</v>
      </c>
      <c r="H48" s="7">
        <f>Valores_correntes!H48/AUX_PIB!$C48*100</f>
        <v>4.5581069058063344</v>
      </c>
      <c r="I48" s="7">
        <f>Valores_correntes!I48/AUX_PIB!$C48*100</f>
        <v>3.0599680365037123E-2</v>
      </c>
      <c r="J48" s="7">
        <f>Valores_correntes!J48/AUX_PIB!$C48*100</f>
        <v>2.4419332763545301</v>
      </c>
      <c r="K48" s="7">
        <f>Valores_correntes!K48/AUX_PIB!$C48*100</f>
        <v>0.36190013421135453</v>
      </c>
      <c r="L48" s="7">
        <f>Valores_correntes!L48/AUX_PIB!$C48*100</f>
        <v>1.5943367525090821</v>
      </c>
      <c r="M48" s="7">
        <f>Valores_correntes!M48/AUX_PIB!$C48*100</f>
        <v>8.9868767492463384</v>
      </c>
      <c r="N48" s="7">
        <f>Valores_correntes!N48/AUX_PIB!$C48*100</f>
        <v>3.8575348095083442</v>
      </c>
      <c r="O48" s="7">
        <f>Valores_correntes!O48/AUX_PIB!$C48*100</f>
        <v>2.930856059855166E-2</v>
      </c>
      <c r="P48" s="7">
        <f>Valores_correntes!P48/AUX_PIB!$C48*100</f>
        <v>0.5892433796217027</v>
      </c>
      <c r="Q48" s="7">
        <f>Valores_correntes!Q48/AUX_PIB!$C48*100</f>
        <v>0.32323199828002452</v>
      </c>
      <c r="R48" s="7">
        <f>Valores_correntes!R48/AUX_PIB!$C48*100</f>
        <v>2.3769257089168572</v>
      </c>
      <c r="S48" s="7">
        <f>Valores_correntes!S48/AUX_PIB!$C48*100</f>
        <v>7.1762444569254802</v>
      </c>
      <c r="T48" s="7">
        <f>Valores_correntes!T48/AUX_PIB!$C48*100</f>
        <v>11.17424418986368</v>
      </c>
      <c r="U48" s="7">
        <f>Valores_correntes!U48/AUX_PIB!$C48*100</f>
        <v>10.61590030615101</v>
      </c>
      <c r="V48" s="7">
        <f>Valores_correntes!V48/AUX_PIB!$C48*100</f>
        <v>4.7746211973315758</v>
      </c>
      <c r="W48" s="7">
        <f>Valores_correntes!W48/AUX_PIB!$C48*100</f>
        <v>0.94692196844782062</v>
      </c>
      <c r="X48" s="7">
        <f>Valores_correntes!X48/AUX_PIB!$C48*100</f>
        <v>5.59631240966959</v>
      </c>
      <c r="Y48" s="7">
        <f>Valores_correntes!Y48/AUX_PIB!$C48*100</f>
        <v>33.108000071463678</v>
      </c>
      <c r="AF48" s="8"/>
    </row>
    <row r="49" spans="1:32">
      <c r="A49" s="4" t="s">
        <v>37</v>
      </c>
      <c r="B49" s="7">
        <f>Valores_correntes!B49/AUX_PIB!$C49*100</f>
        <v>2.8815566632189271</v>
      </c>
      <c r="C49" s="7">
        <f>Valores_correntes!C49/AUX_PIB!$C49*100</f>
        <v>10.535542311276515</v>
      </c>
      <c r="D49" s="7">
        <f>Valores_correntes!D49/AUX_PIB!$C49*100</f>
        <v>2.1089068462639098</v>
      </c>
      <c r="E49" s="7">
        <f>Valores_correntes!E49/AUX_PIB!$C49*100</f>
        <v>0.30195470984694317</v>
      </c>
      <c r="F49" s="7">
        <f>Valores_correntes!F49/AUX_PIB!$C49*100</f>
        <v>1.4429689179065162</v>
      </c>
      <c r="G49" s="7">
        <f>Valores_correntes!G49/AUX_PIB!$C49*100</f>
        <v>17.270929448512813</v>
      </c>
      <c r="H49" s="7">
        <f>Valores_correntes!H49/AUX_PIB!$C49*100</f>
        <v>4.6593981174587018</v>
      </c>
      <c r="I49" s="7">
        <f>Valores_correntes!I49/AUX_PIB!$C49*100</f>
        <v>2.751954694147745E-2</v>
      </c>
      <c r="J49" s="7">
        <f>Valores_correntes!J49/AUX_PIB!$C49*100</f>
        <v>2.1707825153969202</v>
      </c>
      <c r="K49" s="7">
        <f>Valores_correntes!K49/AUX_PIB!$C49*100</f>
        <v>0.41628436306163286</v>
      </c>
      <c r="L49" s="7">
        <f>Valores_correntes!L49/AUX_PIB!$C49*100</f>
        <v>2.3451159600755789</v>
      </c>
      <c r="M49" s="7">
        <f>Valores_correntes!M49/AUX_PIB!$C49*100</f>
        <v>9.6191005029343106</v>
      </c>
      <c r="N49" s="7">
        <f>Valores_correntes!N49/AUX_PIB!$C49*100</f>
        <v>4.1753714706468363</v>
      </c>
      <c r="O49" s="7">
        <f>Valores_correntes!O49/AUX_PIB!$C49*100</f>
        <v>3.6242577004655226E-2</v>
      </c>
      <c r="P49" s="7">
        <f>Valores_correntes!P49/AUX_PIB!$C49*100</f>
        <v>0.63674910714042743</v>
      </c>
      <c r="Q49" s="7">
        <f>Valores_correntes!Q49/AUX_PIB!$C49*100</f>
        <v>0.28793658164328378</v>
      </c>
      <c r="R49" s="7">
        <f>Valores_correntes!R49/AUX_PIB!$C49*100</f>
        <v>3.0481220243089675</v>
      </c>
      <c r="S49" s="7">
        <f>Valores_correntes!S49/AUX_PIB!$C49*100</f>
        <v>8.1844217607441703</v>
      </c>
      <c r="T49" s="7">
        <f>Valores_correntes!T49/AUX_PIB!$C49*100</f>
        <v>11.716326251324466</v>
      </c>
      <c r="U49" s="7">
        <f>Valores_correntes!U49/AUX_PIB!$C49*100</f>
        <v>10.599304435222647</v>
      </c>
      <c r="V49" s="7">
        <f>Valores_correntes!V49/AUX_PIB!$C49*100</f>
        <v>4.9164384688012568</v>
      </c>
      <c r="W49" s="7">
        <f>Valores_correntes!W49/AUX_PIB!$C49*100</f>
        <v>1.0061756545518599</v>
      </c>
      <c r="X49" s="7">
        <f>Valores_correntes!X49/AUX_PIB!$C49*100</f>
        <v>6.8362069022910612</v>
      </c>
      <c r="Y49" s="7">
        <f>Valores_correntes!Y49/AUX_PIB!$C49*100</f>
        <v>35.074451712191291</v>
      </c>
      <c r="AF49" s="8"/>
    </row>
    <row r="50" spans="1:32">
      <c r="A50" s="4" t="s">
        <v>38</v>
      </c>
      <c r="B50" s="7">
        <f>Valores_correntes!B50/AUX_PIB!$C50*100</f>
        <v>2.5827490874240899</v>
      </c>
      <c r="C50" s="7">
        <f>Valores_correntes!C50/AUX_PIB!$C50*100</f>
        <v>11.054614821363963</v>
      </c>
      <c r="D50" s="7">
        <f>Valores_correntes!D50/AUX_PIB!$C50*100</f>
        <v>1.7074951859100476</v>
      </c>
      <c r="E50" s="7">
        <f>Valores_correntes!E50/AUX_PIB!$C50*100</f>
        <v>0.36116306342159293</v>
      </c>
      <c r="F50" s="7">
        <f>Valores_correntes!F50/AUX_PIB!$C50*100</f>
        <v>1.6097410449945764</v>
      </c>
      <c r="G50" s="7">
        <f>Valores_correntes!G50/AUX_PIB!$C50*100</f>
        <v>17.315763203114269</v>
      </c>
      <c r="H50" s="7">
        <f>Valores_correntes!H50/AUX_PIB!$C50*100</f>
        <v>4.5530267860225671</v>
      </c>
      <c r="I50" s="7">
        <f>Valores_correntes!I50/AUX_PIB!$C50*100</f>
        <v>2.8222961650221721E-2</v>
      </c>
      <c r="J50" s="7">
        <f>Valores_correntes!J50/AUX_PIB!$C50*100</f>
        <v>2.3187888463136881</v>
      </c>
      <c r="K50" s="7">
        <f>Valores_correntes!K50/AUX_PIB!$C50*100</f>
        <v>0.51688246489347778</v>
      </c>
      <c r="L50" s="7">
        <f>Valores_correntes!L50/AUX_PIB!$C50*100</f>
        <v>2.1644303433449923</v>
      </c>
      <c r="M50" s="7">
        <f>Valores_correntes!M50/AUX_PIB!$C50*100</f>
        <v>9.5813514022249464</v>
      </c>
      <c r="N50" s="7">
        <f>Valores_correntes!N50/AUX_PIB!$C50*100</f>
        <v>3.8689202268842515</v>
      </c>
      <c r="O50" s="7">
        <f>Valores_correntes!O50/AUX_PIB!$C50*100</f>
        <v>3.537337933479745E-2</v>
      </c>
      <c r="P50" s="7">
        <f>Valores_correntes!P50/AUX_PIB!$C50*100</f>
        <v>0.59076305264840423</v>
      </c>
      <c r="Q50" s="7">
        <f>Valores_correntes!Q50/AUX_PIB!$C50*100</f>
        <v>0.34882794399065487</v>
      </c>
      <c r="R50" s="7">
        <f>Valores_correntes!R50/AUX_PIB!$C50*100</f>
        <v>2.9963504241881282</v>
      </c>
      <c r="S50" s="7">
        <f>Valores_correntes!S50/AUX_PIB!$C50*100</f>
        <v>7.8402350270462389</v>
      </c>
      <c r="T50" s="7">
        <f>Valores_correntes!T50/AUX_PIB!$C50*100</f>
        <v>11.004696100330911</v>
      </c>
      <c r="U50" s="7">
        <f>Valores_correntes!U50/AUX_PIB!$C50*100</f>
        <v>11.118211162348979</v>
      </c>
      <c r="V50" s="7">
        <f>Valores_correntes!V50/AUX_PIB!$C50*100</f>
        <v>4.6170470848721399</v>
      </c>
      <c r="W50" s="7">
        <f>Valores_correntes!W50/AUX_PIB!$C50*100</f>
        <v>1.2268734723057255</v>
      </c>
      <c r="X50" s="7">
        <f>Valores_correntes!X50/AUX_PIB!$C50*100</f>
        <v>6.7705218125276971</v>
      </c>
      <c r="Y50" s="7">
        <f>Valores_correntes!Y50/AUX_PIB!$C50*100</f>
        <v>34.737349632385452</v>
      </c>
      <c r="AF50" s="8"/>
    </row>
    <row r="51" spans="1:32">
      <c r="A51" s="4" t="s">
        <v>39</v>
      </c>
      <c r="B51" s="7">
        <f>Valores_correntes!B51/AUX_PIB!$C51*100</f>
        <v>3.1569238497215442</v>
      </c>
      <c r="C51" s="7">
        <f>Valores_correntes!C51/AUX_PIB!$C51*100</f>
        <v>10.657047856908139</v>
      </c>
      <c r="D51" s="7">
        <f>Valores_correntes!D51/AUX_PIB!$C51*100</f>
        <v>1.9367121475273572</v>
      </c>
      <c r="E51" s="7">
        <f>Valores_correntes!E51/AUX_PIB!$C51*100</f>
        <v>0.48265879369596298</v>
      </c>
      <c r="F51" s="7">
        <f>Valores_correntes!F51/AUX_PIB!$C51*100</f>
        <v>1.5198004870015556</v>
      </c>
      <c r="G51" s="7">
        <f>Valores_correntes!G51/AUX_PIB!$C51*100</f>
        <v>17.753143134854561</v>
      </c>
      <c r="H51" s="7">
        <f>Valores_correntes!H51/AUX_PIB!$C51*100</f>
        <v>5.3348102596718405</v>
      </c>
      <c r="I51" s="7">
        <f>Valores_correntes!I51/AUX_PIB!$C51*100</f>
        <v>3.1377553870175968E-2</v>
      </c>
      <c r="J51" s="7">
        <f>Valores_correntes!J51/AUX_PIB!$C51*100</f>
        <v>2.6322345859689333</v>
      </c>
      <c r="K51" s="7">
        <f>Valores_correntes!K51/AUX_PIB!$C51*100</f>
        <v>0.66856386169429294</v>
      </c>
      <c r="L51" s="7">
        <f>Valores_correntes!L51/AUX_PIB!$C51*100</f>
        <v>2.4961062080797718</v>
      </c>
      <c r="M51" s="7">
        <f>Valores_correntes!M51/AUX_PIB!$C51*100</f>
        <v>11.163092469285015</v>
      </c>
      <c r="N51" s="7">
        <f>Valores_correntes!N51/AUX_PIB!$C51*100</f>
        <v>4.7943321063475803</v>
      </c>
      <c r="O51" s="7">
        <f>Valores_correntes!O51/AUX_PIB!$C51*100</f>
        <v>3.9721086730905658E-2</v>
      </c>
      <c r="P51" s="7">
        <f>Valores_correntes!P51/AUX_PIB!$C51*100</f>
        <v>0.73143062978274043</v>
      </c>
      <c r="Q51" s="7">
        <f>Valores_correntes!Q51/AUX_PIB!$C51*100</f>
        <v>0.49461463726490151</v>
      </c>
      <c r="R51" s="7">
        <f>Valores_correntes!R51/AUX_PIB!$C51*100</f>
        <v>3.3359324325170525</v>
      </c>
      <c r="S51" s="7">
        <f>Valores_correntes!S51/AUX_PIB!$C51*100</f>
        <v>9.3960308926431821</v>
      </c>
      <c r="T51" s="7">
        <f>Valores_correntes!T51/AUX_PIB!$C51*100</f>
        <v>13.286066215740966</v>
      </c>
      <c r="U51" s="7">
        <f>Valores_correntes!U51/AUX_PIB!$C51*100</f>
        <v>10.728146497509224</v>
      </c>
      <c r="V51" s="7">
        <f>Valores_correntes!V51/AUX_PIB!$C51*100</f>
        <v>5.3003773632790319</v>
      </c>
      <c r="W51" s="7">
        <f>Valores_correntes!W51/AUX_PIB!$C51*100</f>
        <v>1.6458372926551574</v>
      </c>
      <c r="X51" s="7">
        <f>Valores_correntes!X51/AUX_PIB!$C51*100</f>
        <v>7.351839127598379</v>
      </c>
      <c r="Y51" s="7">
        <f>Valores_correntes!Y51/AUX_PIB!$C51*100</f>
        <v>38.312266496782755</v>
      </c>
      <c r="AF51" s="8"/>
    </row>
    <row r="52" spans="1:32">
      <c r="A52" s="4" t="s">
        <v>40</v>
      </c>
      <c r="B52" s="7">
        <f>Valores_correntes!B52/AUX_PIB!$C52*100</f>
        <v>2.7494495586485037</v>
      </c>
      <c r="C52" s="7">
        <f>Valores_correntes!C52/AUX_PIB!$C52*100</f>
        <v>10.500408750616037</v>
      </c>
      <c r="D52" s="7">
        <f>Valores_correntes!D52/AUX_PIB!$C52*100</f>
        <v>1.8765744268788649</v>
      </c>
      <c r="E52" s="7">
        <f>Valores_correntes!E52/AUX_PIB!$C52*100</f>
        <v>0.23587839771816657</v>
      </c>
      <c r="F52" s="7">
        <f>Valores_correntes!F52/AUX_PIB!$C52*100</f>
        <v>1.4879951478287798</v>
      </c>
      <c r="G52" s="7">
        <f>Valores_correntes!G52/AUX_PIB!$C52*100</f>
        <v>16.850306281690351</v>
      </c>
      <c r="H52" s="7">
        <f>Valores_correntes!H52/AUX_PIB!$C52*100</f>
        <v>4.631194732524226</v>
      </c>
      <c r="I52" s="7">
        <f>Valores_correntes!I52/AUX_PIB!$C52*100</f>
        <v>2.5917289130526884E-2</v>
      </c>
      <c r="J52" s="7">
        <f>Valores_correntes!J52/AUX_PIB!$C52*100</f>
        <v>2.4382591486470058</v>
      </c>
      <c r="K52" s="7">
        <f>Valores_correntes!K52/AUX_PIB!$C52*100</f>
        <v>0.34774245400628112</v>
      </c>
      <c r="L52" s="7">
        <f>Valores_correntes!L52/AUX_PIB!$C52*100</f>
        <v>1.6778086779979149</v>
      </c>
      <c r="M52" s="7">
        <f>Valores_correntes!M52/AUX_PIB!$C52*100</f>
        <v>9.1209223023059547</v>
      </c>
      <c r="N52" s="7">
        <f>Valores_correntes!N52/AUX_PIB!$C52*100</f>
        <v>3.8903499628413845</v>
      </c>
      <c r="O52" s="7">
        <f>Valores_correntes!O52/AUX_PIB!$C52*100</f>
        <v>3.1306086170555948E-2</v>
      </c>
      <c r="P52" s="7">
        <f>Valores_correntes!P52/AUX_PIB!$C52*100</f>
        <v>0.62817078755672595</v>
      </c>
      <c r="Q52" s="7">
        <f>Valores_correntes!Q52/AUX_PIB!$C52*100</f>
        <v>0.38753708242873647</v>
      </c>
      <c r="R52" s="7">
        <f>Valores_correntes!R52/AUX_PIB!$C52*100</f>
        <v>2.6314721298349464</v>
      </c>
      <c r="S52" s="7">
        <f>Valores_correntes!S52/AUX_PIB!$C52*100</f>
        <v>7.5688360488323507</v>
      </c>
      <c r="T52" s="7">
        <f>Valores_correntes!T52/AUX_PIB!$C52*100</f>
        <v>11.270994254014113</v>
      </c>
      <c r="U52" s="7">
        <f>Valores_correntes!U52/AUX_PIB!$C52*100</f>
        <v>10.557632125917118</v>
      </c>
      <c r="V52" s="7">
        <f>Valores_correntes!V52/AUX_PIB!$C52*100</f>
        <v>4.9430043630825971</v>
      </c>
      <c r="W52" s="7">
        <f>Valores_correntes!W52/AUX_PIB!$C52*100</f>
        <v>0.97115793415318419</v>
      </c>
      <c r="X52" s="7">
        <f>Valores_correntes!X52/AUX_PIB!$C52*100</f>
        <v>5.7972759556616413</v>
      </c>
      <c r="Y52" s="7">
        <f>Valores_correntes!Y52/AUX_PIB!$C52*100</f>
        <v>33.540064632828653</v>
      </c>
      <c r="AF52" s="8"/>
    </row>
    <row r="53" spans="1:32">
      <c r="A53" s="4" t="s">
        <v>41</v>
      </c>
      <c r="B53" s="7">
        <f>Valores_correntes!B53/AUX_PIB!$C53*100</f>
        <v>2.6853980951045564</v>
      </c>
      <c r="C53" s="7">
        <f>Valores_correntes!C53/AUX_PIB!$C53*100</f>
        <v>10.171547880223342</v>
      </c>
      <c r="D53" s="7">
        <f>Valores_correntes!D53/AUX_PIB!$C53*100</f>
        <v>1.9514162411675129</v>
      </c>
      <c r="E53" s="7">
        <f>Valores_correntes!E53/AUX_PIB!$C53*100</f>
        <v>0.31334440622291426</v>
      </c>
      <c r="F53" s="7">
        <f>Valores_correntes!F53/AUX_PIB!$C53*100</f>
        <v>1.3948489822736556</v>
      </c>
      <c r="G53" s="7">
        <f>Valores_correntes!G53/AUX_PIB!$C53*100</f>
        <v>16.516555604991982</v>
      </c>
      <c r="H53" s="7">
        <f>Valores_correntes!H53/AUX_PIB!$C53*100</f>
        <v>4.5381039549091629</v>
      </c>
      <c r="I53" s="7">
        <f>Valores_correntes!I53/AUX_PIB!$C53*100</f>
        <v>2.7753723126491121E-2</v>
      </c>
      <c r="J53" s="7">
        <f>Valores_correntes!J53/AUX_PIB!$C53*100</f>
        <v>2.3402367468229777</v>
      </c>
      <c r="K53" s="7">
        <f>Valores_correntes!K53/AUX_PIB!$C53*100</f>
        <v>0.48386038956576127</v>
      </c>
      <c r="L53" s="7">
        <f>Valores_correntes!L53/AUX_PIB!$C53*100</f>
        <v>2.1678681429550859</v>
      </c>
      <c r="M53" s="7">
        <f>Valores_correntes!M53/AUX_PIB!$C53*100</f>
        <v>9.5578229573794786</v>
      </c>
      <c r="N53" s="7">
        <f>Valores_correntes!N53/AUX_PIB!$C53*100</f>
        <v>4.0442355335582754</v>
      </c>
      <c r="O53" s="7">
        <f>Valores_correntes!O53/AUX_PIB!$C53*100</f>
        <v>3.8223762993146136E-2</v>
      </c>
      <c r="P53" s="7">
        <f>Valores_correntes!P53/AUX_PIB!$C53*100</f>
        <v>0.65234029234317337</v>
      </c>
      <c r="Q53" s="7">
        <f>Valores_correntes!Q53/AUX_PIB!$C53*100</f>
        <v>0.39506906704209965</v>
      </c>
      <c r="R53" s="7">
        <f>Valores_correntes!R53/AUX_PIB!$C53*100</f>
        <v>3.2935835241635321</v>
      </c>
      <c r="S53" s="7">
        <f>Valores_correntes!S53/AUX_PIB!$C53*100</f>
        <v>8.4234521801002273</v>
      </c>
      <c r="T53" s="7">
        <f>Valores_correntes!T53/AUX_PIB!$C53*100</f>
        <v>11.267737583571996</v>
      </c>
      <c r="U53" s="7">
        <f>Valores_correntes!U53/AUX_PIB!$C53*100</f>
        <v>10.237525366342979</v>
      </c>
      <c r="V53" s="7">
        <f>Valores_correntes!V53/AUX_PIB!$C53*100</f>
        <v>4.9439932803336646</v>
      </c>
      <c r="W53" s="7">
        <f>Valores_correntes!W53/AUX_PIB!$C53*100</f>
        <v>1.1922738628307752</v>
      </c>
      <c r="X53" s="7">
        <f>Valores_correntes!X53/AUX_PIB!$C53*100</f>
        <v>6.8563006493922733</v>
      </c>
      <c r="Y53" s="7">
        <f>Valores_correntes!Y53/AUX_PIB!$C53*100</f>
        <v>34.497830742471685</v>
      </c>
      <c r="AF53" s="8"/>
    </row>
    <row r="54" spans="1:32">
      <c r="A54" s="4" t="s">
        <v>42</v>
      </c>
      <c r="B54" s="7">
        <f>Valores_correntes!B54/AUX_PIB!$C54*100</f>
        <v>2.570957959367913</v>
      </c>
      <c r="C54" s="7">
        <f>Valores_correntes!C54/AUX_PIB!$C54*100</f>
        <v>10.821166404977788</v>
      </c>
      <c r="D54" s="7">
        <f>Valores_correntes!D54/AUX_PIB!$C54*100</f>
        <v>1.6809607252571741</v>
      </c>
      <c r="E54" s="7">
        <f>Valores_correntes!E54/AUX_PIB!$C54*100</f>
        <v>0.35300950395388564</v>
      </c>
      <c r="F54" s="7">
        <f>Valores_correntes!F54/AUX_PIB!$C54*100</f>
        <v>1.813864854032978</v>
      </c>
      <c r="G54" s="7">
        <f>Valores_correntes!G54/AUX_PIB!$C54*100</f>
        <v>17.239959447589744</v>
      </c>
      <c r="H54" s="7">
        <f>Valores_correntes!H54/AUX_PIB!$C54*100</f>
        <v>4.4434594516557269</v>
      </c>
      <c r="I54" s="7">
        <f>Valores_correntes!I54/AUX_PIB!$C54*100</f>
        <v>2.9738006209083744E-2</v>
      </c>
      <c r="J54" s="7">
        <f>Valores_correntes!J54/AUX_PIB!$C54*100</f>
        <v>2.3190812444963194</v>
      </c>
      <c r="K54" s="7">
        <f>Valores_correntes!K54/AUX_PIB!$C54*100</f>
        <v>0.52377032687104552</v>
      </c>
      <c r="L54" s="7">
        <f>Valores_correntes!L54/AUX_PIB!$C54*100</f>
        <v>2.1884774380796612</v>
      </c>
      <c r="M54" s="7">
        <f>Valores_correntes!M54/AUX_PIB!$C54*100</f>
        <v>9.5045264673118375</v>
      </c>
      <c r="N54" s="7">
        <f>Valores_correntes!N54/AUX_PIB!$C54*100</f>
        <v>3.8964417809151932</v>
      </c>
      <c r="O54" s="7">
        <f>Valores_correntes!O54/AUX_PIB!$C54*100</f>
        <v>3.7426641700817539E-2</v>
      </c>
      <c r="P54" s="7">
        <f>Valores_correntes!P54/AUX_PIB!$C54*100</f>
        <v>0.62908701643384735</v>
      </c>
      <c r="Q54" s="7">
        <f>Valores_correntes!Q54/AUX_PIB!$C54*100</f>
        <v>0.46271017440538625</v>
      </c>
      <c r="R54" s="7">
        <f>Valores_correntes!R54/AUX_PIB!$C54*100</f>
        <v>3.2202668501041338</v>
      </c>
      <c r="S54" s="7">
        <f>Valores_correntes!S54/AUX_PIB!$C54*100</f>
        <v>8.2459324635593791</v>
      </c>
      <c r="T54" s="7">
        <f>Valores_correntes!T54/AUX_PIB!$C54*100</f>
        <v>10.910859191938833</v>
      </c>
      <c r="U54" s="7">
        <f>Valores_correntes!U54/AUX_PIB!$C54*100</f>
        <v>10.88833105288769</v>
      </c>
      <c r="V54" s="7">
        <f>Valores_correntes!V54/AUX_PIB!$C54*100</f>
        <v>4.6291289861873404</v>
      </c>
      <c r="W54" s="7">
        <f>Valores_correntes!W54/AUX_PIB!$C54*100</f>
        <v>1.3394900052303174</v>
      </c>
      <c r="X54" s="7">
        <f>Valores_correntes!X54/AUX_PIB!$C54*100</f>
        <v>7.2226091422167737</v>
      </c>
      <c r="Y54" s="7">
        <f>Valores_correntes!Y54/AUX_PIB!$C54*100</f>
        <v>34.990418378460951</v>
      </c>
      <c r="AF54" s="8"/>
    </row>
    <row r="55" spans="1:32">
      <c r="A55" s="4" t="s">
        <v>43</v>
      </c>
      <c r="B55" s="7">
        <f>Valores_correntes!B55/AUX_PIB!$C55*100</f>
        <v>3.0485400191927075</v>
      </c>
      <c r="C55" s="7">
        <f>Valores_correntes!C55/AUX_PIB!$C55*100</f>
        <v>10.459955505073737</v>
      </c>
      <c r="D55" s="7">
        <f>Valores_correntes!D55/AUX_PIB!$C55*100</f>
        <v>1.9160589878765597</v>
      </c>
      <c r="E55" s="7">
        <f>Valores_correntes!E55/AUX_PIB!$C55*100</f>
        <v>0.53005258143689704</v>
      </c>
      <c r="F55" s="7">
        <f>Valores_correntes!F55/AUX_PIB!$C55*100</f>
        <v>1.8138086544041903</v>
      </c>
      <c r="G55" s="7">
        <f>Valores_correntes!G55/AUX_PIB!$C55*100</f>
        <v>17.768415747984093</v>
      </c>
      <c r="H55" s="7">
        <f>Valores_correntes!H55/AUX_PIB!$C55*100</f>
        <v>5.0764220072175723</v>
      </c>
      <c r="I55" s="7">
        <f>Valores_correntes!I55/AUX_PIB!$C55*100</f>
        <v>3.372063244176176E-2</v>
      </c>
      <c r="J55" s="7">
        <f>Valores_correntes!J55/AUX_PIB!$C55*100</f>
        <v>2.6526291034882856</v>
      </c>
      <c r="K55" s="7">
        <f>Valores_correntes!K55/AUX_PIB!$C55*100</f>
        <v>0.65691667931879649</v>
      </c>
      <c r="L55" s="7">
        <f>Valores_correntes!L55/AUX_PIB!$C55*100</f>
        <v>2.397891539471281</v>
      </c>
      <c r="M55" s="7">
        <f>Valores_correntes!M55/AUX_PIB!$C55*100</f>
        <v>10.817579961937698</v>
      </c>
      <c r="N55" s="7">
        <f>Valores_correntes!N55/AUX_PIB!$C55*100</f>
        <v>4.8077418894076889</v>
      </c>
      <c r="O55" s="7">
        <f>Valores_correntes!O55/AUX_PIB!$C55*100</f>
        <v>3.9285025887442565E-2</v>
      </c>
      <c r="P55" s="7">
        <f>Valores_correntes!P55/AUX_PIB!$C55*100</f>
        <v>0.77562116347822763</v>
      </c>
      <c r="Q55" s="7">
        <f>Valores_correntes!Q55/AUX_PIB!$C55*100</f>
        <v>0.60299554843947434</v>
      </c>
      <c r="R55" s="7">
        <f>Valores_correntes!R55/AUX_PIB!$C55*100</f>
        <v>3.3046751921227351</v>
      </c>
      <c r="S55" s="7">
        <f>Valores_correntes!S55/AUX_PIB!$C55*100</f>
        <v>9.5303188193355695</v>
      </c>
      <c r="T55" s="7">
        <f>Valores_correntes!T55/AUX_PIB!$C55*100</f>
        <v>12.932703915817967</v>
      </c>
      <c r="U55" s="7">
        <f>Valores_correntes!U55/AUX_PIB!$C55*100</f>
        <v>10.532961163402941</v>
      </c>
      <c r="V55" s="7">
        <f>Valores_correntes!V55/AUX_PIB!$C55*100</f>
        <v>5.344309254843072</v>
      </c>
      <c r="W55" s="7">
        <f>Valores_correntes!W55/AUX_PIB!$C55*100</f>
        <v>1.7899648091951679</v>
      </c>
      <c r="X55" s="7">
        <f>Valores_correntes!X55/AUX_PIB!$C55*100</f>
        <v>7.5163753859982068</v>
      </c>
      <c r="Y55" s="7">
        <f>Valores_correntes!Y55/AUX_PIB!$C55*100</f>
        <v>38.116314529257352</v>
      </c>
      <c r="AF55" s="8"/>
    </row>
    <row r="56" spans="1:32">
      <c r="A56" s="4" t="s">
        <v>44</v>
      </c>
      <c r="B56" s="7">
        <f>Valores_correntes!B56/AUX_PIB!$C56*100</f>
        <v>2.8141799085377497</v>
      </c>
      <c r="C56" s="7">
        <f>Valores_correntes!C56/AUX_PIB!$C56*100</f>
        <v>10.708926300426317</v>
      </c>
      <c r="D56" s="7">
        <f>Valores_correntes!D56/AUX_PIB!$C56*100</f>
        <v>1.8766074857554969</v>
      </c>
      <c r="E56" s="7">
        <f>Valores_correntes!E56/AUX_PIB!$C56*100</f>
        <v>0.23264530072927159</v>
      </c>
      <c r="F56" s="7">
        <f>Valores_correntes!F56/AUX_PIB!$C56*100</f>
        <v>1.4718066706425554</v>
      </c>
      <c r="G56" s="7">
        <f>Valores_correntes!G56/AUX_PIB!$C56*100</f>
        <v>17.104165666091394</v>
      </c>
      <c r="H56" s="7">
        <f>Valores_correntes!H56/AUX_PIB!$C56*100</f>
        <v>4.6597779658689973</v>
      </c>
      <c r="I56" s="7">
        <f>Valores_correntes!I56/AUX_PIB!$C56*100</f>
        <v>2.6527653993692422E-2</v>
      </c>
      <c r="J56" s="7">
        <f>Valores_correntes!J56/AUX_PIB!$C56*100</f>
        <v>2.5382835563487869</v>
      </c>
      <c r="K56" s="7">
        <f>Valores_correntes!K56/AUX_PIB!$C56*100</f>
        <v>0.24575549594966858</v>
      </c>
      <c r="L56" s="7">
        <f>Valores_correntes!L56/AUX_PIB!$C56*100</f>
        <v>1.6707691210101727</v>
      </c>
      <c r="M56" s="7">
        <f>Valores_correntes!M56/AUX_PIB!$C56*100</f>
        <v>9.1411137931713196</v>
      </c>
      <c r="N56" s="7">
        <f>Valores_correntes!N56/AUX_PIB!$C56*100</f>
        <v>4.0155828276898022</v>
      </c>
      <c r="O56" s="7">
        <f>Valores_correntes!O56/AUX_PIB!$C56*100</f>
        <v>2.9896594381861999E-2</v>
      </c>
      <c r="P56" s="7">
        <f>Valores_correntes!P56/AUX_PIB!$C56*100</f>
        <v>0.68538025319891316</v>
      </c>
      <c r="Q56" s="7">
        <f>Valores_correntes!Q56/AUX_PIB!$C56*100</f>
        <v>0.49254656750206616</v>
      </c>
      <c r="R56" s="7">
        <f>Valores_correntes!R56/AUX_PIB!$C56*100</f>
        <v>2.8371034810710198</v>
      </c>
      <c r="S56" s="7">
        <f>Valores_correntes!S56/AUX_PIB!$C56*100</f>
        <v>8.0605097238436638</v>
      </c>
      <c r="T56" s="7">
        <f>Valores_correntes!T56/AUX_PIB!$C56*100</f>
        <v>11.489540702096548</v>
      </c>
      <c r="U56" s="7">
        <f>Valores_correntes!U56/AUX_PIB!$C56*100</f>
        <v>10.765350548801871</v>
      </c>
      <c r="V56" s="7">
        <f>Valores_correntes!V56/AUX_PIB!$C56*100</f>
        <v>5.1002712953031963</v>
      </c>
      <c r="W56" s="7">
        <f>Valores_correntes!W56/AUX_PIB!$C56*100</f>
        <v>0.97094736418100636</v>
      </c>
      <c r="X56" s="7">
        <f>Valores_correntes!X56/AUX_PIB!$C56*100</f>
        <v>5.9796792727237484</v>
      </c>
      <c r="Y56" s="7">
        <f>Valores_correntes!Y56/AUX_PIB!$C56*100</f>
        <v>34.30578918310637</v>
      </c>
      <c r="AF56" s="8"/>
    </row>
    <row r="57" spans="1:32">
      <c r="A57" s="4" t="s">
        <v>45</v>
      </c>
      <c r="B57" s="7">
        <f>Valores_correntes!B57/AUX_PIB!$C57*100</f>
        <v>2.6688781336077723</v>
      </c>
      <c r="C57" s="7">
        <f>Valores_correntes!C57/AUX_PIB!$C57*100</f>
        <v>10.127609578312219</v>
      </c>
      <c r="D57" s="7">
        <f>Valores_correntes!D57/AUX_PIB!$C57*100</f>
        <v>1.9818118091290411</v>
      </c>
      <c r="E57" s="7">
        <f>Valores_correntes!E57/AUX_PIB!$C57*100</f>
        <v>0.2601342860264641</v>
      </c>
      <c r="F57" s="7">
        <f>Valores_correntes!F57/AUX_PIB!$C57*100</f>
        <v>1.4764519796594564</v>
      </c>
      <c r="G57" s="7">
        <f>Valores_correntes!G57/AUX_PIB!$C57*100</f>
        <v>16.514885786734954</v>
      </c>
      <c r="H57" s="7">
        <f>Valores_correntes!H57/AUX_PIB!$C57*100</f>
        <v>4.5285071805085524</v>
      </c>
      <c r="I57" s="7">
        <f>Valores_correntes!I57/AUX_PIB!$C57*100</f>
        <v>2.817628629905124E-2</v>
      </c>
      <c r="J57" s="7">
        <f>Valores_correntes!J57/AUX_PIB!$C57*100</f>
        <v>2.4164248752406126</v>
      </c>
      <c r="K57" s="7">
        <f>Valores_correntes!K57/AUX_PIB!$C57*100</f>
        <v>0.33891372857291102</v>
      </c>
      <c r="L57" s="7">
        <f>Valores_correntes!L57/AUX_PIB!$C57*100</f>
        <v>2.1254226745882199</v>
      </c>
      <c r="M57" s="7">
        <f>Valores_correntes!M57/AUX_PIB!$C57*100</f>
        <v>9.4374447452093477</v>
      </c>
      <c r="N57" s="7">
        <f>Valores_correntes!N57/AUX_PIB!$C57*100</f>
        <v>4.1563921191166742</v>
      </c>
      <c r="O57" s="7">
        <f>Valores_correntes!O57/AUX_PIB!$C57*100</f>
        <v>3.5239538729628185E-2</v>
      </c>
      <c r="P57" s="7">
        <f>Valores_correntes!P57/AUX_PIB!$C57*100</f>
        <v>0.70875268381383205</v>
      </c>
      <c r="Q57" s="7">
        <f>Valores_correntes!Q57/AUX_PIB!$C57*100</f>
        <v>0.44830663783271879</v>
      </c>
      <c r="R57" s="7">
        <f>Valores_correntes!R57/AUX_PIB!$C57*100</f>
        <v>3.4278635530691304</v>
      </c>
      <c r="S57" s="7">
        <f>Valores_correntes!S57/AUX_PIB!$C57*100</f>
        <v>8.7765545325619829</v>
      </c>
      <c r="T57" s="7">
        <f>Valores_correntes!T57/AUX_PIB!$C57*100</f>
        <v>11.353777433232997</v>
      </c>
      <c r="U57" s="7">
        <f>Valores_correntes!U57/AUX_PIB!$C57*100</f>
        <v>10.191025403340898</v>
      </c>
      <c r="V57" s="7">
        <f>Valores_correntes!V57/AUX_PIB!$C57*100</f>
        <v>5.1069893681834859</v>
      </c>
      <c r="W57" s="7">
        <f>Valores_correntes!W57/AUX_PIB!$C57*100</f>
        <v>1.047354652432094</v>
      </c>
      <c r="X57" s="7">
        <f>Valores_correntes!X57/AUX_PIB!$C57*100</f>
        <v>7.0297382073168064</v>
      </c>
      <c r="Y57" s="7">
        <f>Valores_correntes!Y57/AUX_PIB!$C57*100</f>
        <v>34.728885064506287</v>
      </c>
      <c r="AF57" s="8"/>
    </row>
    <row r="58" spans="1:32">
      <c r="A58" s="4" t="s">
        <v>46</v>
      </c>
      <c r="B58" s="7">
        <f>Valores_correntes!B58/AUX_PIB!$C58*100</f>
        <v>2.4072977794594905</v>
      </c>
      <c r="C58" s="7">
        <f>Valores_correntes!C58/AUX_PIB!$C58*100</f>
        <v>10.87609608785246</v>
      </c>
      <c r="D58" s="7">
        <f>Valores_correntes!D58/AUX_PIB!$C58*100</f>
        <v>1.6965210823088699</v>
      </c>
      <c r="E58" s="7">
        <f>Valores_correntes!E58/AUX_PIB!$C58*100</f>
        <v>0.30655911901205013</v>
      </c>
      <c r="F58" s="7">
        <f>Valores_correntes!F58/AUX_PIB!$C58*100</f>
        <v>1.3659572679612593</v>
      </c>
      <c r="G58" s="7">
        <f>Valores_correntes!G58/AUX_PIB!$C58*100</f>
        <v>16.652431336594127</v>
      </c>
      <c r="H58" s="7">
        <f>Valores_correntes!H58/AUX_PIB!$C58*100</f>
        <v>4.3917115289829969</v>
      </c>
      <c r="I58" s="7">
        <f>Valores_correntes!I58/AUX_PIB!$C58*100</f>
        <v>2.9897182186240934E-2</v>
      </c>
      <c r="J58" s="7">
        <f>Valores_correntes!J58/AUX_PIB!$C58*100</f>
        <v>2.3712938611162615</v>
      </c>
      <c r="K58" s="7">
        <f>Valores_correntes!K58/AUX_PIB!$C58*100</f>
        <v>0.36285450381080769</v>
      </c>
      <c r="L58" s="7">
        <f>Valores_correntes!L58/AUX_PIB!$C58*100</f>
        <v>2.1268930980329621</v>
      </c>
      <c r="M58" s="7">
        <f>Valores_correntes!M58/AUX_PIB!$C58*100</f>
        <v>9.2826501741292677</v>
      </c>
      <c r="N58" s="7">
        <f>Valores_correntes!N58/AUX_PIB!$C58*100</f>
        <v>4.0062014201497185</v>
      </c>
      <c r="O58" s="7">
        <f>Valores_correntes!O58/AUX_PIB!$C58*100</f>
        <v>3.381404282495417E-2</v>
      </c>
      <c r="P58" s="7">
        <f>Valores_correntes!P58/AUX_PIB!$C58*100</f>
        <v>0.68344403081579475</v>
      </c>
      <c r="Q58" s="7">
        <f>Valores_correntes!Q58/AUX_PIB!$C58*100</f>
        <v>0.52271097170302827</v>
      </c>
      <c r="R58" s="7">
        <f>Valores_correntes!R58/AUX_PIB!$C58*100</f>
        <v>3.2798481441436969</v>
      </c>
      <c r="S58" s="7">
        <f>Valores_correntes!S58/AUX_PIB!$C58*100</f>
        <v>8.526018609637191</v>
      </c>
      <c r="T58" s="7">
        <f>Valores_correntes!T58/AUX_PIB!$C58*100</f>
        <v>10.805210728592204</v>
      </c>
      <c r="U58" s="7">
        <f>Valores_correntes!U58/AUX_PIB!$C58*100</f>
        <v>10.939807312863655</v>
      </c>
      <c r="V58" s="7">
        <f>Valores_correntes!V58/AUX_PIB!$C58*100</f>
        <v>4.751258974240927</v>
      </c>
      <c r="W58" s="7">
        <f>Valores_correntes!W58/AUX_PIB!$C58*100</f>
        <v>1.192124594525886</v>
      </c>
      <c r="X58" s="7">
        <f>Valores_correntes!X58/AUX_PIB!$C58*100</f>
        <v>6.7726985101379187</v>
      </c>
      <c r="Y58" s="7">
        <f>Valores_correntes!Y58/AUX_PIB!$C58*100</f>
        <v>34.461100120360591</v>
      </c>
      <c r="AF58" s="8"/>
    </row>
    <row r="59" spans="1:32">
      <c r="A59" s="4" t="s">
        <v>47</v>
      </c>
      <c r="B59" s="7">
        <f>Valores_correntes!B59/AUX_PIB!$C59*100</f>
        <v>2.9506950391610149</v>
      </c>
      <c r="C59" s="7">
        <f>Valores_correntes!C59/AUX_PIB!$C59*100</f>
        <v>10.679399869318638</v>
      </c>
      <c r="D59" s="7">
        <f>Valores_correntes!D59/AUX_PIB!$C59*100</f>
        <v>1.9657427878619214</v>
      </c>
      <c r="E59" s="7">
        <f>Valores_correntes!E59/AUX_PIB!$C59*100</f>
        <v>0.49731593226426268</v>
      </c>
      <c r="F59" s="7">
        <f>Valores_correntes!F59/AUX_PIB!$C59*100</f>
        <v>3.3040287095605776</v>
      </c>
      <c r="G59" s="7">
        <f>Valores_correntes!G59/AUX_PIB!$C59*100</f>
        <v>19.397182338166417</v>
      </c>
      <c r="H59" s="7">
        <f>Valores_correntes!H59/AUX_PIB!$C59*100</f>
        <v>5.0498496131603678</v>
      </c>
      <c r="I59" s="7">
        <f>Valores_correntes!I59/AUX_PIB!$C59*100</f>
        <v>3.4112264735904486E-2</v>
      </c>
      <c r="J59" s="7">
        <f>Valores_correntes!J59/AUX_PIB!$C59*100</f>
        <v>2.7292440713999229</v>
      </c>
      <c r="K59" s="7">
        <f>Valores_correntes!K59/AUX_PIB!$C59*100</f>
        <v>0.45749255387317306</v>
      </c>
      <c r="L59" s="7">
        <f>Valores_correntes!L59/AUX_PIB!$C59*100</f>
        <v>2.3433520990841243</v>
      </c>
      <c r="M59" s="7">
        <f>Valores_correntes!M59/AUX_PIB!$C59*100</f>
        <v>10.61405060225349</v>
      </c>
      <c r="N59" s="7">
        <f>Valores_correntes!N59/AUX_PIB!$C59*100</f>
        <v>4.7774277852302056</v>
      </c>
      <c r="O59" s="7">
        <f>Valores_correntes!O59/AUX_PIB!$C59*100</f>
        <v>3.6069055835991827E-2</v>
      </c>
      <c r="P59" s="7">
        <f>Valores_correntes!P59/AUX_PIB!$C59*100</f>
        <v>0.81502308889840547</v>
      </c>
      <c r="Q59" s="7">
        <f>Valores_correntes!Q59/AUX_PIB!$C59*100</f>
        <v>0.71874392717438795</v>
      </c>
      <c r="R59" s="7">
        <f>Valores_correntes!R59/AUX_PIB!$C59*100</f>
        <v>3.4802890874430394</v>
      </c>
      <c r="S59" s="7">
        <f>Valores_correntes!S59/AUX_PIB!$C59*100</f>
        <v>9.8275529445820293</v>
      </c>
      <c r="T59" s="7">
        <f>Valores_correntes!T59/AUX_PIB!$C59*100</f>
        <v>12.777972437551588</v>
      </c>
      <c r="U59" s="7">
        <f>Valores_correntes!U59/AUX_PIB!$C59*100</f>
        <v>10.749581189890534</v>
      </c>
      <c r="V59" s="7">
        <f>Valores_correntes!V59/AUX_PIB!$C59*100</f>
        <v>5.5100099481602491</v>
      </c>
      <c r="W59" s="7">
        <f>Valores_correntes!W59/AUX_PIB!$C59*100</f>
        <v>1.6735524133118236</v>
      </c>
      <c r="X59" s="7">
        <f>Valores_correntes!X59/AUX_PIB!$C59*100</f>
        <v>9.12766989608774</v>
      </c>
      <c r="Y59" s="7">
        <f>Valores_correntes!Y59/AUX_PIB!$C59*100</f>
        <v>39.838785885001933</v>
      </c>
      <c r="AF59" s="8"/>
    </row>
    <row r="60" spans="1:32">
      <c r="A60" s="4" t="s">
        <v>48</v>
      </c>
      <c r="B60" s="7">
        <f>Valores_correntes!B60/AUX_PIB!$C60*100</f>
        <v>2.5184720602228072</v>
      </c>
      <c r="C60" s="7">
        <f>Valores_correntes!C60/AUX_PIB!$C60*100</f>
        <v>10.415620848781531</v>
      </c>
      <c r="D60" s="7">
        <f>Valores_correntes!D60/AUX_PIB!$C60*100</f>
        <v>1.7496877218164977</v>
      </c>
      <c r="E60" s="7">
        <f>Valores_correntes!E60/AUX_PIB!$C60*100</f>
        <v>0.20042992993915257</v>
      </c>
      <c r="F60" s="7">
        <f>Valores_correntes!F60/AUX_PIB!$C60*100</f>
        <v>1.2517823449490282</v>
      </c>
      <c r="G60" s="7">
        <f>Valores_correntes!G60/AUX_PIB!$C60*100</f>
        <v>16.135992905709013</v>
      </c>
      <c r="H60" s="7">
        <f>Valores_correntes!H60/AUX_PIB!$C60*100</f>
        <v>4.125594879231711</v>
      </c>
      <c r="I60" s="7">
        <f>Valores_correntes!I60/AUX_PIB!$C60*100</f>
        <v>2.6236105385101134E-2</v>
      </c>
      <c r="J60" s="7">
        <f>Valores_correntes!J60/AUX_PIB!$C60*100</f>
        <v>2.4910629672687912</v>
      </c>
      <c r="K60" s="7">
        <f>Valores_correntes!K60/AUX_PIB!$C60*100</f>
        <v>0.21009637328085004</v>
      </c>
      <c r="L60" s="7">
        <f>Valores_correntes!L60/AUX_PIB!$C60*100</f>
        <v>1.7396593403319189</v>
      </c>
      <c r="M60" s="7">
        <f>Valores_correntes!M60/AUX_PIB!$C60*100</f>
        <v>8.5926496654983708</v>
      </c>
      <c r="N60" s="7">
        <f>Valores_correntes!N60/AUX_PIB!$C60*100</f>
        <v>4.1080292398975455</v>
      </c>
      <c r="O60" s="7">
        <f>Valores_correntes!O60/AUX_PIB!$C60*100</f>
        <v>4.3281717495970796E-2</v>
      </c>
      <c r="P60" s="7">
        <f>Valores_correntes!P60/AUX_PIB!$C60*100</f>
        <v>0.70559181925225323</v>
      </c>
      <c r="Q60" s="7">
        <f>Valores_correntes!Q60/AUX_PIB!$C60*100</f>
        <v>0.6495444121657229</v>
      </c>
      <c r="R60" s="7">
        <f>Valores_correntes!R60/AUX_PIB!$C60*100</f>
        <v>2.8728157540968278</v>
      </c>
      <c r="S60" s="7">
        <f>Valores_correntes!S60/AUX_PIB!$C60*100</f>
        <v>8.379262942908321</v>
      </c>
      <c r="T60" s="7">
        <f>Valores_correntes!T60/AUX_PIB!$C60*100</f>
        <v>10.752096179352064</v>
      </c>
      <c r="U60" s="7">
        <f>Valores_correntes!U60/AUX_PIB!$C60*100</f>
        <v>10.485138671662602</v>
      </c>
      <c r="V60" s="7">
        <f>Valores_correntes!V60/AUX_PIB!$C60*100</f>
        <v>4.9463425083375423</v>
      </c>
      <c r="W60" s="7">
        <f>Valores_correntes!W60/AUX_PIB!$C60*100</f>
        <v>1.0600707153857254</v>
      </c>
      <c r="X60" s="7">
        <f>Valores_correntes!X60/AUX_PIB!$C60*100</f>
        <v>5.8642574393777753</v>
      </c>
      <c r="Y60" s="7">
        <f>Valores_correntes!Y60/AUX_PIB!$C60*100</f>
        <v>33.107905514115707</v>
      </c>
      <c r="AF60" s="8"/>
    </row>
    <row r="61" spans="1:32">
      <c r="A61" s="4" t="s">
        <v>49</v>
      </c>
      <c r="B61" s="7">
        <f>Valores_correntes!B61/AUX_PIB!$C61*100</f>
        <v>2.8974474690506677</v>
      </c>
      <c r="C61" s="7">
        <f>Valores_correntes!C61/AUX_PIB!$C61*100</f>
        <v>22.340452144369934</v>
      </c>
      <c r="D61" s="7">
        <f>Valores_correntes!D61/AUX_PIB!$C61*100</f>
        <v>2.2252947481716072</v>
      </c>
      <c r="E61" s="7">
        <f>Valores_correntes!E61/AUX_PIB!$C61*100</f>
        <v>0.29154390047790851</v>
      </c>
      <c r="F61" s="7">
        <f>Valores_correntes!F61/AUX_PIB!$C61*100</f>
        <v>1.5278781770566097</v>
      </c>
      <c r="G61" s="7">
        <f>Valores_correntes!G61/AUX_PIB!$C61*100</f>
        <v>29.282616439126731</v>
      </c>
      <c r="H61" s="7">
        <f>Valores_correntes!H61/AUX_PIB!$C61*100</f>
        <v>4.5274688835906041</v>
      </c>
      <c r="I61" s="7">
        <f>Valores_correntes!I61/AUX_PIB!$C61*100</f>
        <v>4.5477090598827478E-2</v>
      </c>
      <c r="J61" s="7">
        <f>Valores_correntes!J61/AUX_PIB!$C61*100</f>
        <v>2.7139538899175752</v>
      </c>
      <c r="K61" s="7">
        <f>Valores_correntes!K61/AUX_PIB!$C61*100</f>
        <v>0.36627044705878459</v>
      </c>
      <c r="L61" s="7">
        <f>Valores_correntes!L61/AUX_PIB!$C61*100</f>
        <v>2.0934959275583651</v>
      </c>
      <c r="M61" s="7">
        <f>Valores_correntes!M61/AUX_PIB!$C61*100</f>
        <v>9.7466662387241563</v>
      </c>
      <c r="N61" s="7">
        <f>Valores_correntes!N61/AUX_PIB!$C61*100</f>
        <v>4.4672212051795732</v>
      </c>
      <c r="O61" s="7">
        <f>Valores_correntes!O61/AUX_PIB!$C61*100</f>
        <v>5.1496946705415846E-2</v>
      </c>
      <c r="P61" s="7">
        <f>Valores_correntes!P61/AUX_PIB!$C61*100</f>
        <v>0.76719568080198464</v>
      </c>
      <c r="Q61" s="7">
        <f>Valores_correntes!Q61/AUX_PIB!$C61*100</f>
        <v>0.68153896019840932</v>
      </c>
      <c r="R61" s="7">
        <f>Valores_correntes!R61/AUX_PIB!$C61*100</f>
        <v>3.516962393311557</v>
      </c>
      <c r="S61" s="7">
        <f>Valores_correntes!S61/AUX_PIB!$C61*100</f>
        <v>9.4844151861969408</v>
      </c>
      <c r="T61" s="7">
        <f>Valores_correntes!T61/AUX_PIB!$C61*100</f>
        <v>11.892137557820845</v>
      </c>
      <c r="U61" s="7">
        <f>Valores_correntes!U61/AUX_PIB!$C61*100</f>
        <v>22.437426181674176</v>
      </c>
      <c r="V61" s="7">
        <f>Valores_correntes!V61/AUX_PIB!$C61*100</f>
        <v>5.7064443188911671</v>
      </c>
      <c r="W61" s="7">
        <f>Valores_correntes!W61/AUX_PIB!$C61*100</f>
        <v>1.3393533077351023</v>
      </c>
      <c r="X61" s="7">
        <f>Valores_correntes!X61/AUX_PIB!$C61*100</f>
        <v>7.1383364979265327</v>
      </c>
      <c r="Y61" s="7">
        <f>Valores_correntes!Y61/AUX_PIB!$C61*100</f>
        <v>48.513697864047835</v>
      </c>
      <c r="AF61" s="8"/>
    </row>
    <row r="62" spans="1:32">
      <c r="A62" s="4" t="s">
        <v>50</v>
      </c>
      <c r="B62" s="7">
        <f>Valores_correntes!B62/AUX_PIB!$C62*100</f>
        <v>2.4481488660002668</v>
      </c>
      <c r="C62" s="7">
        <f>Valores_correntes!C62/AUX_PIB!$C62*100</f>
        <v>16.071387758701029</v>
      </c>
      <c r="D62" s="7">
        <f>Valores_correntes!D62/AUX_PIB!$C62*100</f>
        <v>1.7066659647663625</v>
      </c>
      <c r="E62" s="7">
        <f>Valores_correntes!E62/AUX_PIB!$C62*100</f>
        <v>0.31977430158117454</v>
      </c>
      <c r="F62" s="7">
        <f>Valores_correntes!F62/AUX_PIB!$C62*100</f>
        <v>1.3560956593577702</v>
      </c>
      <c r="G62" s="7">
        <f>Valores_correntes!G62/AUX_PIB!$C62*100</f>
        <v>21.902072550406601</v>
      </c>
      <c r="H62" s="7">
        <f>Valores_correntes!H62/AUX_PIB!$C62*100</f>
        <v>4.2273278187471774</v>
      </c>
      <c r="I62" s="7">
        <f>Valores_correntes!I62/AUX_PIB!$C62*100</f>
        <v>4.0650203317543473E-2</v>
      </c>
      <c r="J62" s="7">
        <f>Valores_correntes!J62/AUX_PIB!$C62*100</f>
        <v>2.5038007721104343</v>
      </c>
      <c r="K62" s="7">
        <f>Valores_correntes!K62/AUX_PIB!$C62*100</f>
        <v>0.32649887757652429</v>
      </c>
      <c r="L62" s="7">
        <f>Valores_correntes!L62/AUX_PIB!$C62*100</f>
        <v>1.9598092536230169</v>
      </c>
      <c r="M62" s="7">
        <f>Valores_correntes!M62/AUX_PIB!$C62*100</f>
        <v>9.0580869253746954</v>
      </c>
      <c r="N62" s="7">
        <f>Valores_correntes!N62/AUX_PIB!$C62*100</f>
        <v>4.0723587455953343</v>
      </c>
      <c r="O62" s="7">
        <f>Valores_correntes!O62/AUX_PIB!$C62*100</f>
        <v>4.8795623287326909E-2</v>
      </c>
      <c r="P62" s="7">
        <f>Valores_correntes!P62/AUX_PIB!$C62*100</f>
        <v>0.6994189149523139</v>
      </c>
      <c r="Q62" s="7">
        <f>Valores_correntes!Q62/AUX_PIB!$C62*100</f>
        <v>0.77587367984901379</v>
      </c>
      <c r="R62" s="7">
        <f>Valores_correntes!R62/AUX_PIB!$C62*100</f>
        <v>3.3114455842073851</v>
      </c>
      <c r="S62" s="7">
        <f>Valores_correntes!S62/AUX_PIB!$C62*100</f>
        <v>8.9078925478913753</v>
      </c>
      <c r="T62" s="7">
        <f>Valores_correntes!T62/AUX_PIB!$C62*100</f>
        <v>10.74783543034278</v>
      </c>
      <c r="U62" s="7">
        <f>Valores_correntes!U62/AUX_PIB!$C62*100</f>
        <v>16.160833585305898</v>
      </c>
      <c r="V62" s="7">
        <f>Valores_correntes!V62/AUX_PIB!$C62*100</f>
        <v>4.9098856518291107</v>
      </c>
      <c r="W62" s="7">
        <f>Valores_correntes!W62/AUX_PIB!$C62*100</f>
        <v>1.4221468590067126</v>
      </c>
      <c r="X62" s="7">
        <f>Valores_correntes!X62/AUX_PIB!$C62*100</f>
        <v>6.6273504971881723</v>
      </c>
      <c r="Y62" s="7">
        <f>Valores_correntes!Y62/AUX_PIB!$C62*100</f>
        <v>39.868052023672675</v>
      </c>
      <c r="AF62" s="8"/>
    </row>
    <row r="63" spans="1:32">
      <c r="A63" s="4" t="s">
        <v>51</v>
      </c>
      <c r="B63" s="7">
        <f>Valores_correntes!B63/AUX_PIB!$C63*100</f>
        <v>2.8556672156183716</v>
      </c>
      <c r="C63" s="7">
        <f>Valores_correntes!C63/AUX_PIB!$C63*100</f>
        <v>12.334448301370255</v>
      </c>
      <c r="D63" s="7">
        <f>Valores_correntes!D63/AUX_PIB!$C63*100</f>
        <v>1.8700216024832412</v>
      </c>
      <c r="E63" s="7">
        <f>Valores_correntes!E63/AUX_PIB!$C63*100</f>
        <v>0.39452351856869666</v>
      </c>
      <c r="F63" s="7">
        <f>Valores_correntes!F63/AUX_PIB!$C63*100</f>
        <v>1.3771705457038739</v>
      </c>
      <c r="G63" s="7">
        <f>Valores_correntes!G63/AUX_PIB!$C63*100</f>
        <v>18.831831183744438</v>
      </c>
      <c r="H63" s="7">
        <f>Valores_correntes!H63/AUX_PIB!$C63*100</f>
        <v>5.0749480719467934</v>
      </c>
      <c r="I63" s="7">
        <f>Valores_correntes!I63/AUX_PIB!$C63*100</f>
        <v>6.2164517247484952E-2</v>
      </c>
      <c r="J63" s="7">
        <f>Valores_correntes!J63/AUX_PIB!$C63*100</f>
        <v>3.0491932857864961</v>
      </c>
      <c r="K63" s="7">
        <f>Valores_correntes!K63/AUX_PIB!$C63*100</f>
        <v>0.60419698619775908</v>
      </c>
      <c r="L63" s="7">
        <f>Valores_correntes!L63/AUX_PIB!$C63*100</f>
        <v>2.5446095464592227</v>
      </c>
      <c r="M63" s="7">
        <f>Valores_correntes!M63/AUX_PIB!$C63*100</f>
        <v>11.335112407637759</v>
      </c>
      <c r="N63" s="7">
        <f>Valores_correntes!N63/AUX_PIB!$C63*100</f>
        <v>4.9480474980283784</v>
      </c>
      <c r="O63" s="7">
        <f>Valores_correntes!O63/AUX_PIB!$C63*100</f>
        <v>5.3939803375485887E-2</v>
      </c>
      <c r="P63" s="7">
        <f>Valores_correntes!P63/AUX_PIB!$C63*100</f>
        <v>0.84982611830842958</v>
      </c>
      <c r="Q63" s="7">
        <f>Valores_correntes!Q63/AUX_PIB!$C63*100</f>
        <v>0.98613195524549657</v>
      </c>
      <c r="R63" s="7">
        <f>Valores_correntes!R63/AUX_PIB!$C63*100</f>
        <v>3.6438083111336819</v>
      </c>
      <c r="S63" s="7">
        <f>Valores_correntes!S63/AUX_PIB!$C63*100</f>
        <v>10.481753686091471</v>
      </c>
      <c r="T63" s="7">
        <f>Valores_correntes!T63/AUX_PIB!$C63*100</f>
        <v>12.878662785593542</v>
      </c>
      <c r="U63" s="7">
        <f>Valores_correntes!U63/AUX_PIB!$C63*100</f>
        <v>12.450552621993227</v>
      </c>
      <c r="V63" s="7">
        <f>Valores_correntes!V63/AUX_PIB!$C63*100</f>
        <v>5.7690410065781661</v>
      </c>
      <c r="W63" s="7">
        <f>Valores_correntes!W63/AUX_PIB!$C63*100</f>
        <v>1.9848524600119524</v>
      </c>
      <c r="X63" s="7">
        <f>Valores_correntes!X63/AUX_PIB!$C63*100</f>
        <v>7.5655884032967773</v>
      </c>
      <c r="Y63" s="7">
        <f>Valores_correntes!Y63/AUX_PIB!$C63*100</f>
        <v>40.648697277473666</v>
      </c>
      <c r="AF63" s="8"/>
    </row>
    <row r="64" spans="1:32">
      <c r="A64" s="4" t="s">
        <v>52</v>
      </c>
      <c r="B64" s="7">
        <f>Valores_correntes!B64/AUX_PIB!$C64*100</f>
        <v>2.2298445274483205</v>
      </c>
      <c r="C64" s="7">
        <f>Valores_correntes!C64/AUX_PIB!$C64*100</f>
        <v>9.5842668805871618</v>
      </c>
      <c r="D64" s="7">
        <f>Valores_correntes!D64/AUX_PIB!$C64*100</f>
        <v>1.5422638898250047</v>
      </c>
      <c r="E64" s="7">
        <f>Valores_correntes!E64/AUX_PIB!$C64*100</f>
        <v>0.1408002066794081</v>
      </c>
      <c r="F64" s="7">
        <f>Valores_correntes!F64/AUX_PIB!$C64*100</f>
        <v>1.1172805305513882</v>
      </c>
      <c r="G64" s="7">
        <f>Valores_correntes!G64/AUX_PIB!$C64*100</f>
        <v>14.61445603509128</v>
      </c>
      <c r="H64" s="7">
        <f>Valores_correntes!H64/AUX_PIB!$C64*100</f>
        <v>3.7310578151016496</v>
      </c>
      <c r="I64" s="7">
        <f>Valores_correntes!I64/AUX_PIB!$C64*100</f>
        <v>5.1620800064457815E-2</v>
      </c>
      <c r="J64" s="7">
        <f>Valores_correntes!J64/AUX_PIB!$C64*100</f>
        <v>2.0751941894390598</v>
      </c>
      <c r="K64" s="7">
        <f>Valores_correntes!K64/AUX_PIB!$C64*100</f>
        <v>0.24137859741456394</v>
      </c>
      <c r="L64" s="7">
        <f>Valores_correntes!L64/AUX_PIB!$C64*100</f>
        <v>1.6960088375938347</v>
      </c>
      <c r="M64" s="7">
        <f>Valores_correntes!M64/AUX_PIB!$C64*100</f>
        <v>7.7952602396135662</v>
      </c>
      <c r="N64" s="7">
        <f>Valores_correntes!N64/AUX_PIB!$C64*100</f>
        <v>3.6365450589925392</v>
      </c>
      <c r="O64" s="7">
        <f>Valores_correntes!O64/AUX_PIB!$C64*100</f>
        <v>3.6702065231183405E-2</v>
      </c>
      <c r="P64" s="7">
        <f>Valores_correntes!P64/AUX_PIB!$C64*100</f>
        <v>0.63555003904137819</v>
      </c>
      <c r="Q64" s="7">
        <f>Valores_correntes!Q64/AUX_PIB!$C64*100</f>
        <v>0.51264636306259037</v>
      </c>
      <c r="R64" s="7">
        <f>Valores_correntes!R64/AUX_PIB!$C64*100</f>
        <v>2.4842059823381413</v>
      </c>
      <c r="S64" s="7">
        <f>Valores_correntes!S64/AUX_PIB!$C64*100</f>
        <v>7.305649508665832</v>
      </c>
      <c r="T64" s="7">
        <f>Valores_correntes!T64/AUX_PIB!$C64*100</f>
        <v>9.5974474015425084</v>
      </c>
      <c r="U64" s="7">
        <f>Valores_correntes!U64/AUX_PIB!$C64*100</f>
        <v>9.672589745882803</v>
      </c>
      <c r="V64" s="7">
        <f>Valores_correntes!V64/AUX_PIB!$C64*100</f>
        <v>4.2530081183054431</v>
      </c>
      <c r="W64" s="7">
        <f>Valores_correntes!W64/AUX_PIB!$C64*100</f>
        <v>0.89482516715656235</v>
      </c>
      <c r="X64" s="7">
        <f>Valores_correntes!X64/AUX_PIB!$C64*100</f>
        <v>5.2974953504833637</v>
      </c>
      <c r="Y64" s="7">
        <f>Valores_correntes!Y64/AUX_PIB!$C64*100</f>
        <v>29.715365783370686</v>
      </c>
      <c r="AF64" s="8"/>
    </row>
    <row r="65" spans="1:32">
      <c r="A65" s="4" t="s">
        <v>53</v>
      </c>
      <c r="B65" s="7">
        <f>Valores_correntes!B65/AUX_PIB!$C65*100</f>
        <v>2.433650610910036</v>
      </c>
      <c r="C65" s="7">
        <f>Valores_correntes!C65/AUX_PIB!$C65*100</f>
        <v>13.417294295989663</v>
      </c>
      <c r="D65" s="7">
        <f>Valores_correntes!D65/AUX_PIB!$C65*100</f>
        <v>1.8628901614058304</v>
      </c>
      <c r="E65" s="7">
        <f>Valores_correntes!E65/AUX_PIB!$C65*100</f>
        <v>0.21744386908278501</v>
      </c>
      <c r="F65" s="7">
        <f>Valores_correntes!F65/AUX_PIB!$C65*100</f>
        <v>1.4612290146148006</v>
      </c>
      <c r="G65" s="7">
        <f>Valores_correntes!G65/AUX_PIB!$C65*100</f>
        <v>19.392507952003111</v>
      </c>
      <c r="H65" s="7">
        <f>Valores_correntes!H65/AUX_PIB!$C65*100</f>
        <v>3.8612712013506272</v>
      </c>
      <c r="I65" s="7">
        <f>Valores_correntes!I65/AUX_PIB!$C65*100</f>
        <v>6.7185056499830295E-2</v>
      </c>
      <c r="J65" s="7">
        <f>Valores_correntes!J65/AUX_PIB!$C65*100</f>
        <v>2.215450760269885</v>
      </c>
      <c r="K65" s="7">
        <f>Valores_correntes!K65/AUX_PIB!$C65*100</f>
        <v>0.3634165914738744</v>
      </c>
      <c r="L65" s="7">
        <f>Valores_correntes!L65/AUX_PIB!$C65*100</f>
        <v>2.0414494167917425</v>
      </c>
      <c r="M65" s="7">
        <f>Valores_correntes!M65/AUX_PIB!$C65*100</f>
        <v>8.5487730263859589</v>
      </c>
      <c r="N65" s="7">
        <f>Valores_correntes!N65/AUX_PIB!$C65*100</f>
        <v>3.8617363695390967</v>
      </c>
      <c r="O65" s="7">
        <f>Valores_correntes!O65/AUX_PIB!$C65*100</f>
        <v>4.7258961738064147E-2</v>
      </c>
      <c r="P65" s="7">
        <f>Valores_correntes!P65/AUX_PIB!$C65*100</f>
        <v>0.6750262989265583</v>
      </c>
      <c r="Q65" s="7">
        <f>Valores_correntes!Q65/AUX_PIB!$C65*100</f>
        <v>0.41792795207356614</v>
      </c>
      <c r="R65" s="7">
        <f>Valores_correntes!R65/AUX_PIB!$C65*100</f>
        <v>3.3530610350769532</v>
      </c>
      <c r="S65" s="7">
        <f>Valores_correntes!S65/AUX_PIB!$C65*100</f>
        <v>8.3550106173542389</v>
      </c>
      <c r="T65" s="7">
        <f>Valores_correntes!T65/AUX_PIB!$C65*100</f>
        <v>10.156658181799759</v>
      </c>
      <c r="U65" s="7">
        <f>Valores_correntes!U65/AUX_PIB!$C65*100</f>
        <v>13.531738314227557</v>
      </c>
      <c r="V65" s="7">
        <f>Valores_correntes!V65/AUX_PIB!$C65*100</f>
        <v>4.7533672206022741</v>
      </c>
      <c r="W65" s="7">
        <f>Valores_correntes!W65/AUX_PIB!$C65*100</f>
        <v>0.99878841263022544</v>
      </c>
      <c r="X65" s="7">
        <f>Valores_correntes!X65/AUX_PIB!$C65*100</f>
        <v>6.8557394664834961</v>
      </c>
      <c r="Y65" s="7">
        <f>Valores_correntes!Y65/AUX_PIB!$C65*100</f>
        <v>36.296291595743313</v>
      </c>
      <c r="AF65" s="8"/>
    </row>
    <row r="66" spans="1:32">
      <c r="A66" s="4" t="s">
        <v>54</v>
      </c>
      <c r="B66" s="7">
        <f>Valores_correntes!B66/AUX_PIB!$C66*100</f>
        <v>2.0861238449804307</v>
      </c>
      <c r="C66" s="7">
        <f>Valores_correntes!C66/AUX_PIB!$C66*100</f>
        <v>9.6017196411703747</v>
      </c>
      <c r="D66" s="7">
        <f>Valores_correntes!D66/AUX_PIB!$C66*100</f>
        <v>1.4571309141156983</v>
      </c>
      <c r="E66" s="7">
        <f>Valores_correntes!E66/AUX_PIB!$C66*100</f>
        <v>0.22858138000290923</v>
      </c>
      <c r="F66" s="7">
        <f>Valores_correntes!F66/AUX_PIB!$C66*100</f>
        <v>1.3872185354719004</v>
      </c>
      <c r="G66" s="7">
        <f>Valores_correntes!G66/AUX_PIB!$C66*100</f>
        <v>14.760774315741312</v>
      </c>
      <c r="H66" s="7">
        <f>Valores_correntes!H66/AUX_PIB!$C66*100</f>
        <v>3.7660174921516019</v>
      </c>
      <c r="I66" s="7">
        <f>Valores_correntes!I66/AUX_PIB!$C66*100</f>
        <v>7.2650482783786066E-2</v>
      </c>
      <c r="J66" s="7">
        <f>Valores_correntes!J66/AUX_PIB!$C66*100</f>
        <v>2.1412818198769634</v>
      </c>
      <c r="K66" s="7">
        <f>Valores_correntes!K66/AUX_PIB!$C66*100</f>
        <v>0.47485171528253711</v>
      </c>
      <c r="L66" s="7">
        <f>Valores_correntes!L66/AUX_PIB!$C66*100</f>
        <v>2.1644879285714276</v>
      </c>
      <c r="M66" s="7">
        <f>Valores_correntes!M66/AUX_PIB!$C66*100</f>
        <v>8.6192894386663159</v>
      </c>
      <c r="N66" s="7">
        <f>Valores_correntes!N66/AUX_PIB!$C66*100</f>
        <v>3.6329143172733183</v>
      </c>
      <c r="O66" s="7">
        <f>Valores_correntes!O66/AUX_PIB!$C66*100</f>
        <v>4.5668183820518245E-2</v>
      </c>
      <c r="P66" s="7">
        <f>Valores_correntes!P66/AUX_PIB!$C66*100</f>
        <v>0.63498489299215854</v>
      </c>
      <c r="Q66" s="7">
        <f>Valores_correntes!Q66/AUX_PIB!$C66*100</f>
        <v>0.43630001489713316</v>
      </c>
      <c r="R66" s="7">
        <f>Valores_correntes!R66/AUX_PIB!$C66*100</f>
        <v>3.2264574363149161</v>
      </c>
      <c r="S66" s="7">
        <f>Valores_correntes!S66/AUX_PIB!$C66*100</f>
        <v>7.9763248452980458</v>
      </c>
      <c r="T66" s="7">
        <f>Valores_correntes!T66/AUX_PIB!$C66*100</f>
        <v>9.4850556544053521</v>
      </c>
      <c r="U66" s="7">
        <f>Valores_correntes!U66/AUX_PIB!$C66*100</f>
        <v>9.7200383077746775</v>
      </c>
      <c r="V66" s="7">
        <f>Valores_correntes!V66/AUX_PIB!$C66*100</f>
        <v>4.2333976269848206</v>
      </c>
      <c r="W66" s="7">
        <f>Valores_correntes!W66/AUX_PIB!$C66*100</f>
        <v>1.1397331101825794</v>
      </c>
      <c r="X66" s="7">
        <f>Valores_correntes!X66/AUX_PIB!$C66*100</f>
        <v>6.7781639003582441</v>
      </c>
      <c r="Y66" s="7">
        <f>Valores_correntes!Y66/AUX_PIB!$C66*100</f>
        <v>31.356388599705674</v>
      </c>
      <c r="AF66" s="8"/>
    </row>
    <row r="67" spans="1:32">
      <c r="A67" s="4" t="s">
        <v>55</v>
      </c>
      <c r="B67" s="7">
        <f>Valores_correntes!B67/AUX_PIB!$C67*100</f>
        <v>2.5361901397307642</v>
      </c>
      <c r="C67" s="7">
        <f>Valores_correntes!C67/AUX_PIB!$C67*100</f>
        <v>8.8412008655534411</v>
      </c>
      <c r="D67" s="7">
        <f>Valores_correntes!D67/AUX_PIB!$C67*100</f>
        <v>1.6619127463525389</v>
      </c>
      <c r="E67" s="7">
        <f>Valores_correntes!E67/AUX_PIB!$C67*100</f>
        <v>0.30964834685992426</v>
      </c>
      <c r="F67" s="7">
        <f>Valores_correntes!F67/AUX_PIB!$C67*100</f>
        <v>1.7378140880516399</v>
      </c>
      <c r="G67" s="7">
        <f>Valores_correntes!G67/AUX_PIB!$C67*100</f>
        <v>15.086766186548308</v>
      </c>
      <c r="H67" s="7">
        <f>Valores_correntes!H67/AUX_PIB!$C67*100</f>
        <v>4.9061502583297711</v>
      </c>
      <c r="I67" s="7">
        <f>Valores_correntes!I67/AUX_PIB!$C67*100</f>
        <v>0.10947775448176875</v>
      </c>
      <c r="J67" s="7">
        <f>Valores_correntes!J67/AUX_PIB!$C67*100</f>
        <v>2.4805315774634633</v>
      </c>
      <c r="K67" s="7">
        <f>Valores_correntes!K67/AUX_PIB!$C67*100</f>
        <v>1.1028565692485492</v>
      </c>
      <c r="L67" s="7">
        <f>Valores_correntes!L67/AUX_PIB!$C67*100</f>
        <v>2.9208595691438979</v>
      </c>
      <c r="M67" s="7">
        <f>Valores_correntes!M67/AUX_PIB!$C67*100</f>
        <v>11.519875728667451</v>
      </c>
      <c r="N67" s="7">
        <f>Valores_correntes!N67/AUX_PIB!$C67*100</f>
        <v>4.6275249615716909</v>
      </c>
      <c r="O67" s="7">
        <f>Valores_correntes!O67/AUX_PIB!$C67*100</f>
        <v>5.4814431796212044E-2</v>
      </c>
      <c r="P67" s="7">
        <f>Valores_correntes!P67/AUX_PIB!$C67*100</f>
        <v>0.80929636146526707</v>
      </c>
      <c r="Q67" s="7">
        <f>Valores_correntes!Q67/AUX_PIB!$C67*100</f>
        <v>0.76500784258687793</v>
      </c>
      <c r="R67" s="7">
        <f>Valores_correntes!R67/AUX_PIB!$C67*100</f>
        <v>3.8422781510551189</v>
      </c>
      <c r="S67" s="7">
        <f>Valores_correntes!S67/AUX_PIB!$C67*100</f>
        <v>10.098921748475167</v>
      </c>
      <c r="T67" s="7">
        <f>Valores_correntes!T67/AUX_PIB!$C67*100</f>
        <v>12.069865359632228</v>
      </c>
      <c r="U67" s="7">
        <f>Valores_correntes!U67/AUX_PIB!$C67*100</f>
        <v>9.0054930518314222</v>
      </c>
      <c r="V67" s="7">
        <f>Valores_correntes!V67/AUX_PIB!$C67*100</f>
        <v>4.9517406852812691</v>
      </c>
      <c r="W67" s="7">
        <f>Valores_correntes!W67/AUX_PIB!$C67*100</f>
        <v>2.1775127586953515</v>
      </c>
      <c r="X67" s="7">
        <f>Valores_correntes!X67/AUX_PIB!$C67*100</f>
        <v>8.5009518082506563</v>
      </c>
      <c r="Y67" s="7">
        <f>Valores_correntes!Y67/AUX_PIB!$C67*100</f>
        <v>36.705563663690924</v>
      </c>
      <c r="AF67" s="8"/>
    </row>
    <row r="68" spans="1:32">
      <c r="A68" s="4" t="s">
        <v>56</v>
      </c>
      <c r="B68" s="7">
        <f>Valores_correntes!B68/AUX_PIB!$C68*100</f>
        <v>2.1088005903422671</v>
      </c>
      <c r="C68" s="7">
        <f>Valores_correntes!C68/AUX_PIB!$C68*100</f>
        <v>11.077563029060302</v>
      </c>
      <c r="D68" s="7">
        <f>Valores_correntes!D68/AUX_PIB!$C68*100</f>
        <v>1.461830818778723</v>
      </c>
      <c r="E68" s="7">
        <f>Valores_correntes!E68/AUX_PIB!$C68*100</f>
        <v>0.15887253636732662</v>
      </c>
      <c r="F68" s="7">
        <f>Valores_correntes!F68/AUX_PIB!$C68*100</f>
        <v>1.2528130291960333</v>
      </c>
      <c r="G68" s="7">
        <f>Valores_correntes!G68/AUX_PIB!$C68*100</f>
        <v>16.059880003744652</v>
      </c>
      <c r="H68" s="7">
        <f>Valores_correntes!H68/AUX_PIB!$C68*100</f>
        <v>3.8305509680030534</v>
      </c>
      <c r="I68" s="7">
        <f>Valores_correntes!I68/AUX_PIB!$C68*100</f>
        <v>7.2369299699787795E-2</v>
      </c>
      <c r="J68" s="7">
        <f>Valores_correntes!J68/AUX_PIB!$C68*100</f>
        <v>2.2004478923806925</v>
      </c>
      <c r="K68" s="7">
        <f>Valores_correntes!K68/AUX_PIB!$C68*100</f>
        <v>0.56937186884158519</v>
      </c>
      <c r="L68" s="7">
        <f>Valores_correntes!L68/AUX_PIB!$C68*100</f>
        <v>1.9247912777094125</v>
      </c>
      <c r="M68" s="7">
        <f>Valores_correntes!M68/AUX_PIB!$C68*100</f>
        <v>8.5975313066345294</v>
      </c>
      <c r="N68" s="7">
        <f>Valores_correntes!N68/AUX_PIB!$C68*100</f>
        <v>3.7825741191577706</v>
      </c>
      <c r="O68" s="7">
        <f>Valores_correntes!O68/AUX_PIB!$C68*100</f>
        <v>4.1223396073656229E-2</v>
      </c>
      <c r="P68" s="7">
        <f>Valores_correntes!P68/AUX_PIB!$C68*100</f>
        <v>0.6621341650808461</v>
      </c>
      <c r="Q68" s="7">
        <f>Valores_correntes!Q68/AUX_PIB!$C68*100</f>
        <v>0.55896245458864902</v>
      </c>
      <c r="R68" s="7">
        <f>Valores_correntes!R68/AUX_PIB!$C68*100</f>
        <v>3.2446430511339748</v>
      </c>
      <c r="S68" s="7">
        <f>Valores_correntes!S68/AUX_PIB!$C68*100</f>
        <v>8.2895371860348988</v>
      </c>
      <c r="T68" s="7">
        <f>Valores_correntes!T68/AUX_PIB!$C68*100</f>
        <v>9.7219256775030907</v>
      </c>
      <c r="U68" s="7">
        <f>Valores_correntes!U68/AUX_PIB!$C68*100</f>
        <v>11.191155724833745</v>
      </c>
      <c r="V68" s="7">
        <f>Valores_correntes!V68/AUX_PIB!$C68*100</f>
        <v>4.3244128762402614</v>
      </c>
      <c r="W68" s="7">
        <f>Valores_correntes!W68/AUX_PIB!$C68*100</f>
        <v>1.2872068597975608</v>
      </c>
      <c r="X68" s="7">
        <f>Valores_correntes!X68/AUX_PIB!$C68*100</f>
        <v>6.4222473580394208</v>
      </c>
      <c r="Y68" s="7">
        <f>Valores_correntes!Y68/AUX_PIB!$C68*100</f>
        <v>32.94694849641408</v>
      </c>
      <c r="AF68" s="8"/>
    </row>
    <row r="69" spans="1:32">
      <c r="A69" s="4" t="s">
        <v>57</v>
      </c>
      <c r="B69" s="7">
        <f>Valores_correntes!B69/AUX_PIB!$C69*100</f>
        <v>2.0295948191016819</v>
      </c>
      <c r="C69" s="7">
        <f>Valores_correntes!C69/AUX_PIB!$C69*100</f>
        <v>11.617271668031201</v>
      </c>
      <c r="D69" s="7">
        <f>Valores_correntes!D69/AUX_PIB!$C69*100</f>
        <v>1.5402637286809631</v>
      </c>
      <c r="E69" s="7">
        <f>Valores_correntes!E69/AUX_PIB!$C69*100</f>
        <v>0.23029471781282188</v>
      </c>
      <c r="F69" s="7">
        <f>Valores_correntes!F69/AUX_PIB!$C69*100</f>
        <v>1.3362682351470054</v>
      </c>
      <c r="G69" s="7">
        <f>Valores_correntes!G69/AUX_PIB!$C69*100</f>
        <v>16.753693168773673</v>
      </c>
      <c r="H69" s="7">
        <f>Valores_correntes!H69/AUX_PIB!$C69*100</f>
        <v>4.0750844372783206</v>
      </c>
      <c r="I69" s="7">
        <f>Valores_correntes!I69/AUX_PIB!$C69*100</f>
        <v>6.1547888131471197E-2</v>
      </c>
      <c r="J69" s="7">
        <f>Valores_correntes!J69/AUX_PIB!$C69*100</f>
        <v>2.2223666361362282</v>
      </c>
      <c r="K69" s="7">
        <f>Valores_correntes!K69/AUX_PIB!$C69*100</f>
        <v>0.7680894356897604</v>
      </c>
      <c r="L69" s="7">
        <f>Valores_correntes!L69/AUX_PIB!$C69*100</f>
        <v>2.6198337651808092</v>
      </c>
      <c r="M69" s="7">
        <f>Valores_correntes!M69/AUX_PIB!$C69*100</f>
        <v>9.74692216241659</v>
      </c>
      <c r="N69" s="7">
        <f>Valores_correntes!N69/AUX_PIB!$C69*100</f>
        <v>4.0268677322270641</v>
      </c>
      <c r="O69" s="7">
        <f>Valores_correntes!O69/AUX_PIB!$C69*100</f>
        <v>4.5620175740736783E-2</v>
      </c>
      <c r="P69" s="7">
        <f>Valores_correntes!P69/AUX_PIB!$C69*100</f>
        <v>0.68064128623689402</v>
      </c>
      <c r="Q69" s="7">
        <f>Valores_correntes!Q69/AUX_PIB!$C69*100</f>
        <v>0.6996906254298092</v>
      </c>
      <c r="R69" s="7">
        <f>Valores_correntes!R69/AUX_PIB!$C69*100</f>
        <v>3.6995736416418721</v>
      </c>
      <c r="S69" s="7">
        <f>Valores_correntes!S69/AUX_PIB!$C69*100</f>
        <v>9.1523934612763753</v>
      </c>
      <c r="T69" s="7">
        <f>Valores_correntes!T69/AUX_PIB!$C69*100</f>
        <v>10.131546988607067</v>
      </c>
      <c r="U69" s="7">
        <f>Valores_correntes!U69/AUX_PIB!$C69*100</f>
        <v>11.724439731903409</v>
      </c>
      <c r="V69" s="7">
        <f>Valores_correntes!V69/AUX_PIB!$C69*100</f>
        <v>4.4432716510540846</v>
      </c>
      <c r="W69" s="7">
        <f>Valores_correntes!W69/AUX_PIB!$C69*100</f>
        <v>1.6980747789323913</v>
      </c>
      <c r="X69" s="7">
        <f>Valores_correntes!X69/AUX_PIB!$C69*100</f>
        <v>7.6556756419696876</v>
      </c>
      <c r="Y69" s="7">
        <f>Valores_correntes!Y69/AUX_PIB!$C69*100</f>
        <v>35.653008792466636</v>
      </c>
      <c r="AF69" s="8"/>
    </row>
    <row r="70" spans="1:32">
      <c r="A70" s="4" t="s">
        <v>58</v>
      </c>
      <c r="B70" s="7">
        <f>Valores_correntes!B70/AUX_PIB!$C70*100</f>
        <v>2.0482880215816186</v>
      </c>
      <c r="C70" s="7">
        <f>Valores_correntes!C70/AUX_PIB!$C70*100</f>
        <v>10.137969107119234</v>
      </c>
      <c r="D70" s="7">
        <f>Valores_correntes!D70/AUX_PIB!$C70*100</f>
        <v>1.4533113719080331</v>
      </c>
      <c r="E70" s="7">
        <f>Valores_correntes!E70/AUX_PIB!$C70*100</f>
        <v>0.23170665464995738</v>
      </c>
      <c r="F70" s="7">
        <f>Valores_correntes!F70/AUX_PIB!$C70*100</f>
        <v>1.4367971357858733</v>
      </c>
      <c r="G70" s="7">
        <f>Valores_correntes!G70/AUX_PIB!$C70*100</f>
        <v>15.308072291044716</v>
      </c>
      <c r="H70" s="7">
        <f>Valores_correntes!H70/AUX_PIB!$C70*100</f>
        <v>4.0921009893159432</v>
      </c>
      <c r="I70" s="7">
        <f>Valores_correntes!I70/AUX_PIB!$C70*100</f>
        <v>7.3075177061078286E-2</v>
      </c>
      <c r="J70" s="7">
        <f>Valores_correntes!J70/AUX_PIB!$C70*100</f>
        <v>2.1652620808601712</v>
      </c>
      <c r="K70" s="7">
        <f>Valores_correntes!K70/AUX_PIB!$C70*100</f>
        <v>1.0155244479961165</v>
      </c>
      <c r="L70" s="7">
        <f>Valores_correntes!L70/AUX_PIB!$C70*100</f>
        <v>2.6096392918800131</v>
      </c>
      <c r="M70" s="7">
        <f>Valores_correntes!M70/AUX_PIB!$C70*100</f>
        <v>9.9556019871133223</v>
      </c>
      <c r="N70" s="7">
        <f>Valores_correntes!N70/AUX_PIB!$C70*100</f>
        <v>4.066414762411525</v>
      </c>
      <c r="O70" s="7">
        <f>Valores_correntes!O70/AUX_PIB!$C70*100</f>
        <v>4.6383033153034089E-2</v>
      </c>
      <c r="P70" s="7">
        <f>Valores_correntes!P70/AUX_PIB!$C70*100</f>
        <v>0.68837328245024276</v>
      </c>
      <c r="Q70" s="7">
        <f>Valores_correntes!Q70/AUX_PIB!$C70*100</f>
        <v>0.91005953836805953</v>
      </c>
      <c r="R70" s="7">
        <f>Valores_correntes!R70/AUX_PIB!$C70*100</f>
        <v>3.9357159276413123</v>
      </c>
      <c r="S70" s="7">
        <f>Valores_correntes!S70/AUX_PIB!$C70*100</f>
        <v>9.6469465440241731</v>
      </c>
      <c r="T70" s="7">
        <f>Valores_correntes!T70/AUX_PIB!$C70*100</f>
        <v>10.206803773309087</v>
      </c>
      <c r="U70" s="7">
        <f>Valores_correntes!U70/AUX_PIB!$C70*100</f>
        <v>10.257427317333347</v>
      </c>
      <c r="V70" s="7">
        <f>Valores_correntes!V70/AUX_PIB!$C70*100</f>
        <v>4.306946735218447</v>
      </c>
      <c r="W70" s="7">
        <f>Valores_correntes!W70/AUX_PIB!$C70*100</f>
        <v>2.1572906410141335</v>
      </c>
      <c r="X70" s="7">
        <f>Valores_correntes!X70/AUX_PIB!$C70*100</f>
        <v>7.9821523553071998</v>
      </c>
      <c r="Y70" s="7">
        <f>Valores_correntes!Y70/AUX_PIB!$C70*100</f>
        <v>34.910620822182217</v>
      </c>
      <c r="AF70" s="8"/>
    </row>
    <row r="71" spans="1:32">
      <c r="A71" s="4" t="s">
        <v>59</v>
      </c>
      <c r="B71" s="7">
        <f>Valores_correntes!B71/AUX_PIB!$C71*100</f>
        <v>2.3143511569392206</v>
      </c>
      <c r="C71" s="7">
        <f>Valores_correntes!C71/AUX_PIB!$C71*100</f>
        <v>9.7296237675039627</v>
      </c>
      <c r="D71" s="7">
        <f>Valores_correntes!D71/AUX_PIB!$C71*100</f>
        <v>1.5441095266113611</v>
      </c>
      <c r="E71" s="7">
        <f>Valores_correntes!E71/AUX_PIB!$C71*100</f>
        <v>0.31090103702123772</v>
      </c>
      <c r="F71" s="7">
        <f>Valores_correntes!F71/AUX_PIB!$C71*100</f>
        <v>1.2403969740163627</v>
      </c>
      <c r="G71" s="7">
        <f>Valores_correntes!G71/AUX_PIB!$C71*100</f>
        <v>15.139382462092147</v>
      </c>
      <c r="H71" s="7">
        <f>Valores_correntes!H71/AUX_PIB!$C71*100</f>
        <v>5.0860990239918715</v>
      </c>
      <c r="I71" s="7">
        <f>Valores_correntes!I71/AUX_PIB!$C71*100</f>
        <v>9.8464146020493373E-2</v>
      </c>
      <c r="J71" s="7">
        <f>Valores_correntes!J71/AUX_PIB!$C71*100</f>
        <v>2.5099795721415634</v>
      </c>
      <c r="K71" s="7">
        <f>Valores_correntes!K71/AUX_PIB!$C71*100</f>
        <v>1.2514513206315325</v>
      </c>
      <c r="L71" s="7">
        <f>Valores_correntes!L71/AUX_PIB!$C71*100</f>
        <v>2.9141130241215971</v>
      </c>
      <c r="M71" s="7">
        <f>Valores_correntes!M71/AUX_PIB!$C71*100</f>
        <v>11.860107086907057</v>
      </c>
      <c r="N71" s="7">
        <f>Valores_correntes!N71/AUX_PIB!$C71*100</f>
        <v>4.7781639515093444</v>
      </c>
      <c r="O71" s="7">
        <f>Valores_correntes!O71/AUX_PIB!$C71*100</f>
        <v>4.8891640648633695E-2</v>
      </c>
      <c r="P71" s="7">
        <f>Valores_correntes!P71/AUX_PIB!$C71*100</f>
        <v>0.79905849594734801</v>
      </c>
      <c r="Q71" s="7">
        <f>Valores_correntes!Q71/AUX_PIB!$C71*100</f>
        <v>1.0708419757378127</v>
      </c>
      <c r="R71" s="7">
        <f>Valores_correntes!R71/AUX_PIB!$C71*100</f>
        <v>4.1018122012512048</v>
      </c>
      <c r="S71" s="7">
        <f>Valores_correntes!S71/AUX_PIB!$C71*100</f>
        <v>10.798768265094342</v>
      </c>
      <c r="T71" s="7">
        <f>Valores_correntes!T71/AUX_PIB!$C71*100</f>
        <v>12.178614132440437</v>
      </c>
      <c r="U71" s="7">
        <f>Valores_correntes!U71/AUX_PIB!$C71*100</f>
        <v>9.8769795541730918</v>
      </c>
      <c r="V71" s="7">
        <f>Valores_correntes!V71/AUX_PIB!$C71*100</f>
        <v>4.853147594700272</v>
      </c>
      <c r="W71" s="7">
        <f>Valores_correntes!W71/AUX_PIB!$C71*100</f>
        <v>2.6331943333905827</v>
      </c>
      <c r="X71" s="7">
        <f>Valores_correntes!X71/AUX_PIB!$C71*100</f>
        <v>8.2563221993891638</v>
      </c>
      <c r="Y71" s="7">
        <f>Valores_correntes!Y71/AUX_PIB!$C71*100</f>
        <v>37.798257814093553</v>
      </c>
      <c r="AF71" s="8"/>
    </row>
    <row r="72" spans="1:32">
      <c r="A72" s="4" t="s">
        <v>60</v>
      </c>
      <c r="B72" s="7">
        <f>Valores_correntes!B72/AUX_PIB!$C72*100</f>
        <v>1.9608682217186715</v>
      </c>
      <c r="C72" s="7">
        <f>Valores_correntes!C72/AUX_PIB!$C72*100</f>
        <v>10.724596371993773</v>
      </c>
      <c r="D72" s="7">
        <f>Valores_correntes!D72/AUX_PIB!$C72*100</f>
        <v>1.3597745559583521</v>
      </c>
      <c r="E72" s="7">
        <f>Valores_correntes!E72/AUX_PIB!$C72*100</f>
        <v>0.17068256082155453</v>
      </c>
      <c r="F72" s="7">
        <f>Valores_correntes!F72/AUX_PIB!$C72*100</f>
        <v>1.2887172461530725</v>
      </c>
      <c r="G72" s="7">
        <f>Valores_correntes!G72/AUX_PIB!$C72*100</f>
        <v>15.504638956645426</v>
      </c>
      <c r="H72" s="7">
        <f>Valores_correntes!H72/AUX_PIB!$C72*100</f>
        <v>4.0806360348907651</v>
      </c>
      <c r="I72" s="7">
        <f>Valores_correntes!I72/AUX_PIB!$C72*100</f>
        <v>7.8569049475291058E-2</v>
      </c>
      <c r="J72" s="7">
        <f>Valores_correntes!J72/AUX_PIB!$C72*100</f>
        <v>2.3394739073608877</v>
      </c>
      <c r="K72" s="7">
        <f>Valores_correntes!K72/AUX_PIB!$C72*100</f>
        <v>0.529853145757333</v>
      </c>
      <c r="L72" s="7">
        <f>Valores_correntes!L72/AUX_PIB!$C72*100</f>
        <v>2.124863253884743</v>
      </c>
      <c r="M72" s="7">
        <f>Valores_correntes!M72/AUX_PIB!$C72*100</f>
        <v>9.1533953913690187</v>
      </c>
      <c r="N72" s="7">
        <f>Valores_correntes!N72/AUX_PIB!$C72*100</f>
        <v>4.0244520670198032</v>
      </c>
      <c r="O72" s="7">
        <f>Valores_correntes!O72/AUX_PIB!$C72*100</f>
        <v>3.6792482553428534E-2</v>
      </c>
      <c r="P72" s="7">
        <f>Valores_correntes!P72/AUX_PIB!$C72*100</f>
        <v>0.68042479959583002</v>
      </c>
      <c r="Q72" s="7">
        <f>Valores_correntes!Q72/AUX_PIB!$C72*100</f>
        <v>0.73803726930822189</v>
      </c>
      <c r="R72" s="7">
        <f>Valores_correntes!R72/AUX_PIB!$C72*100</f>
        <v>3.6047086731898008</v>
      </c>
      <c r="S72" s="7">
        <f>Valores_correntes!S72/AUX_PIB!$C72*100</f>
        <v>9.0844152916670851</v>
      </c>
      <c r="T72" s="7">
        <f>Valores_correntes!T72/AUX_PIB!$C72*100</f>
        <v>10.065956323629239</v>
      </c>
      <c r="U72" s="7">
        <f>Valores_correntes!U72/AUX_PIB!$C72*100</f>
        <v>10.839957904022494</v>
      </c>
      <c r="V72" s="7">
        <f>Valores_correntes!V72/AUX_PIB!$C72*100</f>
        <v>4.3796732629150696</v>
      </c>
      <c r="W72" s="7">
        <f>Valores_correntes!W72/AUX_PIB!$C72*100</f>
        <v>1.4385729758871095</v>
      </c>
      <c r="X72" s="7">
        <f>Valores_correntes!X72/AUX_PIB!$C72*100</f>
        <v>7.0182891732276156</v>
      </c>
      <c r="Y72" s="7">
        <f>Valores_correntes!Y72/AUX_PIB!$C72*100</f>
        <v>33.742449639681524</v>
      </c>
      <c r="AF72" s="8"/>
    </row>
    <row r="73" spans="1:32">
      <c r="A73" s="4" t="s">
        <v>61</v>
      </c>
      <c r="B73" s="7">
        <f>Valores_correntes!B73/AUX_PIB!$C73*100</f>
        <v>2.0782726028126337</v>
      </c>
      <c r="C73" s="7">
        <f>Valores_correntes!C73/AUX_PIB!$C73*100</f>
        <v>13.230296859537571</v>
      </c>
      <c r="D73" s="7">
        <f>Valores_correntes!D73/AUX_PIB!$C73*100</f>
        <v>1.5686676226120262</v>
      </c>
      <c r="E73" s="7">
        <f>Valores_correntes!E73/AUX_PIB!$C73*100</f>
        <v>0.24678364646559997</v>
      </c>
      <c r="F73" s="7">
        <f>Valores_correntes!F73/AUX_PIB!$C73*100</f>
        <v>1.5867232306073782</v>
      </c>
      <c r="G73" s="7">
        <f>Valores_correntes!G73/AUX_PIB!$C73*100</f>
        <v>18.710743962035213</v>
      </c>
      <c r="H73" s="7">
        <f>Valores_correntes!H73/AUX_PIB!$C73*100</f>
        <v>4.0114853361005549</v>
      </c>
      <c r="I73" s="7">
        <f>Valores_correntes!I73/AUX_PIB!$C73*100</f>
        <v>8.7378253677853165E-2</v>
      </c>
      <c r="J73" s="7">
        <f>Valores_correntes!J73/AUX_PIB!$C73*100</f>
        <v>2.2668518675763543</v>
      </c>
      <c r="K73" s="7">
        <f>Valores_correntes!K73/AUX_PIB!$C73*100</f>
        <v>0.64727963024993085</v>
      </c>
      <c r="L73" s="7">
        <f>Valores_correntes!L73/AUX_PIB!$C73*100</f>
        <v>2.3667769707963346</v>
      </c>
      <c r="M73" s="7">
        <f>Valores_correntes!M73/AUX_PIB!$C73*100</f>
        <v>9.3797720584010289</v>
      </c>
      <c r="N73" s="7">
        <f>Valores_correntes!N73/AUX_PIB!$C73*100</f>
        <v>4.2440842513299621</v>
      </c>
      <c r="O73" s="7">
        <f>Valores_correntes!O73/AUX_PIB!$C73*100</f>
        <v>4.2632728471600129E-2</v>
      </c>
      <c r="P73" s="7">
        <f>Valores_correntes!P73/AUX_PIB!$C73*100</f>
        <v>0.71462891839647114</v>
      </c>
      <c r="Q73" s="7">
        <f>Valores_correntes!Q73/AUX_PIB!$C73*100</f>
        <v>0.88442063687417805</v>
      </c>
      <c r="R73" s="7">
        <f>Valores_correntes!R73/AUX_PIB!$C73*100</f>
        <v>3.9976724438510365</v>
      </c>
      <c r="S73" s="7">
        <f>Valores_correntes!S73/AUX_PIB!$C73*100</f>
        <v>9.88343897892325</v>
      </c>
      <c r="T73" s="7">
        <f>Valores_correntes!T73/AUX_PIB!$C73*100</f>
        <v>10.333842190243152</v>
      </c>
      <c r="U73" s="7">
        <f>Valores_correntes!U73/AUX_PIB!$C73*100</f>
        <v>13.360307841687025</v>
      </c>
      <c r="V73" s="7">
        <f>Valores_correntes!V73/AUX_PIB!$C73*100</f>
        <v>4.5501484085848514</v>
      </c>
      <c r="W73" s="7">
        <f>Valores_correntes!W73/AUX_PIB!$C73*100</f>
        <v>1.7784839135897088</v>
      </c>
      <c r="X73" s="7">
        <f>Valores_correntes!X73/AUX_PIB!$C73*100</f>
        <v>7.9511726452547489</v>
      </c>
      <c r="Y73" s="7">
        <f>Valores_correntes!Y73/AUX_PIB!$C73*100</f>
        <v>37.973954999359485</v>
      </c>
      <c r="AF73" s="8"/>
    </row>
    <row r="74" spans="1:32">
      <c r="A74" s="4" t="s">
        <v>62</v>
      </c>
      <c r="B74" s="7">
        <f>Valores_correntes!B74/AUX_PIB!$C74*100</f>
        <v>1.8945841374869679</v>
      </c>
      <c r="C74" s="7">
        <f>Valores_correntes!C74/AUX_PIB!$C74*100</f>
        <v>10.225493965693804</v>
      </c>
      <c r="D74" s="7">
        <f>Valores_correntes!D74/AUX_PIB!$C74*100</f>
        <v>1.3302323234358437</v>
      </c>
      <c r="E74" s="7">
        <f>Valores_correntes!E74/AUX_PIB!$C74*100</f>
        <v>0.28817650081298535</v>
      </c>
      <c r="F74" s="7">
        <f>Valores_correntes!F74/AUX_PIB!$C74*100</f>
        <v>1.3427480927928819</v>
      </c>
      <c r="G74" s="7">
        <f>Valores_correntes!G74/AUX_PIB!$C74*100</f>
        <v>15.081235020222483</v>
      </c>
      <c r="H74" s="7">
        <f>Valores_correntes!H74/AUX_PIB!$C74*100</f>
        <v>4.0689350217407636</v>
      </c>
      <c r="I74" s="7">
        <f>Valores_correntes!I74/AUX_PIB!$C74*100</f>
        <v>8.9254690687370491E-2</v>
      </c>
      <c r="J74" s="7">
        <f>Valores_correntes!J74/AUX_PIB!$C74*100</f>
        <v>2.2401403156278374</v>
      </c>
      <c r="K74" s="7">
        <f>Valores_correntes!K74/AUX_PIB!$C74*100</f>
        <v>0.76335045861257789</v>
      </c>
      <c r="L74" s="7">
        <f>Valores_correntes!L74/AUX_PIB!$C74*100</f>
        <v>2.4112200900291625</v>
      </c>
      <c r="M74" s="7">
        <f>Valores_correntes!M74/AUX_PIB!$C74*100</f>
        <v>9.5729005766977107</v>
      </c>
      <c r="N74" s="7">
        <f>Valores_correntes!N74/AUX_PIB!$C74*100</f>
        <v>4.2277954379255149</v>
      </c>
      <c r="O74" s="7">
        <f>Valores_correntes!O74/AUX_PIB!$C74*100</f>
        <v>4.3813608271197971E-2</v>
      </c>
      <c r="P74" s="7">
        <f>Valores_correntes!P74/AUX_PIB!$C74*100</f>
        <v>0.71561859037647946</v>
      </c>
      <c r="Q74" s="7">
        <f>Valores_correntes!Q74/AUX_PIB!$C74*100</f>
        <v>1.0408760294964827</v>
      </c>
      <c r="R74" s="7">
        <f>Valores_correntes!R74/AUX_PIB!$C74*100</f>
        <v>3.9827092886011077</v>
      </c>
      <c r="S74" s="7">
        <f>Valores_correntes!S74/AUX_PIB!$C74*100</f>
        <v>10.010812954670783</v>
      </c>
      <c r="T74" s="7">
        <f>Valores_correntes!T74/AUX_PIB!$C74*100</f>
        <v>10.191314597153246</v>
      </c>
      <c r="U74" s="7">
        <f>Valores_correntes!U74/AUX_PIB!$C74*100</f>
        <v>10.358562264652374</v>
      </c>
      <c r="V74" s="7">
        <f>Valores_correntes!V74/AUX_PIB!$C74*100</f>
        <v>4.2859912294401603</v>
      </c>
      <c r="W74" s="7">
        <f>Valores_correntes!W74/AUX_PIB!$C74*100</f>
        <v>2.0924029889220459</v>
      </c>
      <c r="X74" s="7">
        <f>Valores_correntes!X74/AUX_PIB!$C74*100</f>
        <v>7.7366774714231523</v>
      </c>
      <c r="Y74" s="7">
        <f>Valores_correntes!Y74/AUX_PIB!$C74*100</f>
        <v>34.664948551590982</v>
      </c>
      <c r="AF74" s="8"/>
    </row>
    <row r="75" spans="1:32">
      <c r="A75" s="4" t="s">
        <v>63</v>
      </c>
      <c r="B75" s="7">
        <f>Valores_correntes!B75/AUX_PIB!$C75*100</f>
        <v>2.568891538819162</v>
      </c>
      <c r="C75" s="7">
        <f>Valores_correntes!C75/AUX_PIB!$C75*100</f>
        <v>11.057431584710463</v>
      </c>
      <c r="D75" s="7">
        <f>Valores_correntes!D75/AUX_PIB!$C75*100</f>
        <v>1.7271188794609433</v>
      </c>
      <c r="E75" s="7">
        <f>Valores_correntes!E75/AUX_PIB!$C75*100</f>
        <v>0.38479502230750762</v>
      </c>
      <c r="F75" s="7">
        <f>Valores_correntes!F75/AUX_PIB!$C75*100</f>
        <v>3.1310257297950401</v>
      </c>
      <c r="G75" s="7">
        <f>Valores_correntes!G75/AUX_PIB!$C75*100</f>
        <v>18.869262755093118</v>
      </c>
      <c r="H75" s="7">
        <f>Valores_correntes!H75/AUX_PIB!$C75*100</f>
        <v>4.9585788895104663</v>
      </c>
      <c r="I75" s="7">
        <f>Valores_correntes!I75/AUX_PIB!$C75*100</f>
        <v>0.10335792053963466</v>
      </c>
      <c r="J75" s="7">
        <f>Valores_correntes!J75/AUX_PIB!$C75*100</f>
        <v>2.5646219552631795</v>
      </c>
      <c r="K75" s="7">
        <f>Valores_correntes!K75/AUX_PIB!$C75*100</f>
        <v>0.89383816030655094</v>
      </c>
      <c r="L75" s="7">
        <f>Valores_correntes!L75/AUX_PIB!$C75*100</f>
        <v>3.0464685796520832</v>
      </c>
      <c r="M75" s="7">
        <f>Valores_correntes!M75/AUX_PIB!$C75*100</f>
        <v>11.566865505271915</v>
      </c>
      <c r="N75" s="7">
        <f>Valores_correntes!N75/AUX_PIB!$C75*100</f>
        <v>4.942333420864129</v>
      </c>
      <c r="O75" s="7">
        <f>Valores_correntes!O75/AUX_PIB!$C75*100</f>
        <v>5.3303903188476179E-2</v>
      </c>
      <c r="P75" s="7">
        <f>Valores_correntes!P75/AUX_PIB!$C75*100</f>
        <v>0.83166298045619624</v>
      </c>
      <c r="Q75" s="7">
        <f>Valores_correntes!Q75/AUX_PIB!$C75*100</f>
        <v>1.1948904786752419</v>
      </c>
      <c r="R75" s="7">
        <f>Valores_correntes!R75/AUX_PIB!$C75*100</f>
        <v>4.3784763192644256</v>
      </c>
      <c r="S75" s="7">
        <f>Valores_correntes!S75/AUX_PIB!$C75*100</f>
        <v>11.40066710244847</v>
      </c>
      <c r="T75" s="7">
        <f>Valores_correntes!T75/AUX_PIB!$C75*100</f>
        <v>12.469803849193756</v>
      </c>
      <c r="U75" s="7">
        <f>Valores_correntes!U75/AUX_PIB!$C75*100</f>
        <v>11.214093408438574</v>
      </c>
      <c r="V75" s="7">
        <f>Valores_correntes!V75/AUX_PIB!$C75*100</f>
        <v>5.1234038151803194</v>
      </c>
      <c r="W75" s="7">
        <f>Valores_correntes!W75/AUX_PIB!$C75*100</f>
        <v>2.4735236612893003</v>
      </c>
      <c r="X75" s="7">
        <f>Valores_correntes!X75/AUX_PIB!$C75*100</f>
        <v>10.555970628711549</v>
      </c>
      <c r="Y75" s="7">
        <f>Valores_correntes!Y75/AUX_PIB!$C75*100</f>
        <v>41.836795362813497</v>
      </c>
      <c r="AF75" s="8"/>
    </row>
    <row r="76" spans="1:32">
      <c r="A76" s="4" t="s">
        <v>64</v>
      </c>
      <c r="B76" s="7">
        <f>Valores_correntes!B76/AUX_PIB!$C76*100</f>
        <v>2.0306188972157653</v>
      </c>
      <c r="C76" s="7">
        <f>Valores_correntes!C76/AUX_PIB!$C76*100</f>
        <v>11.226164374067174</v>
      </c>
      <c r="D76" s="7">
        <f>Valores_correntes!D76/AUX_PIB!$C76*100</f>
        <v>1.3552400026047804</v>
      </c>
      <c r="E76" s="7">
        <f>Valores_correntes!E76/AUX_PIB!$C76*100</f>
        <v>0.22399278504053755</v>
      </c>
      <c r="F76" s="7">
        <f>Valores_correntes!F76/AUX_PIB!$C76*100</f>
        <v>1.5040676075155344</v>
      </c>
      <c r="G76" s="7">
        <f>Valores_correntes!G76/AUX_PIB!$C76*100</f>
        <v>16.340083666443793</v>
      </c>
      <c r="H76" s="7">
        <f>Valores_correntes!H76/AUX_PIB!$C76*100</f>
        <v>3.9582618582302427</v>
      </c>
      <c r="I76" s="7">
        <f>Valores_correntes!I76/AUX_PIB!$C76*100</f>
        <v>6.6198927745205347E-2</v>
      </c>
      <c r="J76" s="7">
        <f>Valores_correntes!J76/AUX_PIB!$C76*100</f>
        <v>2.2391613089919815</v>
      </c>
      <c r="K76" s="7">
        <f>Valores_correntes!K76/AUX_PIB!$C76*100</f>
        <v>0.4392300694830249</v>
      </c>
      <c r="L76" s="7">
        <f>Valores_correntes!L76/AUX_PIB!$C76*100</f>
        <v>2.0484386016980793</v>
      </c>
      <c r="M76" s="7">
        <f>Valores_correntes!M76/AUX_PIB!$C76*100</f>
        <v>8.751290766148534</v>
      </c>
      <c r="N76" s="7">
        <f>Valores_correntes!N76/AUX_PIB!$C76*100</f>
        <v>4.2769467105001935</v>
      </c>
      <c r="O76" s="7">
        <f>Valores_correntes!O76/AUX_PIB!$C76*100</f>
        <v>5.0672676445569456E-2</v>
      </c>
      <c r="P76" s="7">
        <f>Valores_correntes!P76/AUX_PIB!$C76*100</f>
        <v>0.73401858818614263</v>
      </c>
      <c r="Q76" s="7">
        <f>Valores_correntes!Q76/AUX_PIB!$C76*100</f>
        <v>0.88818837732671541</v>
      </c>
      <c r="R76" s="7">
        <f>Valores_correntes!R76/AUX_PIB!$C76*100</f>
        <v>3.9698091013514967</v>
      </c>
      <c r="S76" s="7">
        <f>Valores_correntes!S76/AUX_PIB!$C76*100</f>
        <v>9.9196354538101179</v>
      </c>
      <c r="T76" s="7">
        <f>Valores_correntes!T76/AUX_PIB!$C76*100</f>
        <v>10.265827465946201</v>
      </c>
      <c r="U76" s="7">
        <f>Valores_correntes!U76/AUX_PIB!$C76*100</f>
        <v>11.34303597825795</v>
      </c>
      <c r="V76" s="7">
        <f>Valores_correntes!V76/AUX_PIB!$C76*100</f>
        <v>4.3284198997829044</v>
      </c>
      <c r="W76" s="7">
        <f>Valores_correntes!W76/AUX_PIB!$C76*100</f>
        <v>1.5514112318502775</v>
      </c>
      <c r="X76" s="7">
        <f>Valores_correntes!X76/AUX_PIB!$C76*100</f>
        <v>7.5223153105651104</v>
      </c>
      <c r="Y76" s="7">
        <f>Valores_correntes!Y76/AUX_PIB!$C76*100</f>
        <v>35.011009886402448</v>
      </c>
      <c r="AF76" s="8"/>
    </row>
    <row r="77" spans="1:32">
      <c r="A77" s="4" t="s">
        <v>65</v>
      </c>
      <c r="B77" s="7">
        <f>Valores_correntes!B77/AUX_PIB!$C77*100</f>
        <v>2.0091665288241494</v>
      </c>
      <c r="C77" s="7">
        <f>Valores_correntes!C77/AUX_PIB!$C77*100</f>
        <v>13.114114711138294</v>
      </c>
      <c r="D77" s="7">
        <f>Valores_correntes!D77/AUX_PIB!$C77*100</f>
        <v>1.4569897852184761</v>
      </c>
      <c r="E77" s="7">
        <f>Valores_correntes!E77/AUX_PIB!$C77*100</f>
        <v>0.28082343972249707</v>
      </c>
      <c r="F77" s="7">
        <f>Valores_correntes!F77/AUX_PIB!$C77*100</f>
        <v>1.3559778116030483</v>
      </c>
      <c r="G77" s="7">
        <f>Valores_correntes!G77/AUX_PIB!$C77*100</f>
        <v>18.217072276506467</v>
      </c>
      <c r="H77" s="7">
        <f>Valores_correntes!H77/AUX_PIB!$C77*100</f>
        <v>4.1893586013667905</v>
      </c>
      <c r="I77" s="7">
        <f>Valores_correntes!I77/AUX_PIB!$C77*100</f>
        <v>7.9885466208147335E-2</v>
      </c>
      <c r="J77" s="7">
        <f>Valores_correntes!J77/AUX_PIB!$C77*100</f>
        <v>2.2884811178374838</v>
      </c>
      <c r="K77" s="7">
        <f>Valores_correntes!K77/AUX_PIB!$C77*100</f>
        <v>0.6615378088921372</v>
      </c>
      <c r="L77" s="7">
        <f>Valores_correntes!L77/AUX_PIB!$C77*100</f>
        <v>2.6374888910755954</v>
      </c>
      <c r="M77" s="7">
        <f>Valores_correntes!M77/AUX_PIB!$C77*100</f>
        <v>9.8567518853801541</v>
      </c>
      <c r="N77" s="7">
        <f>Valores_correntes!N77/AUX_PIB!$C77*100</f>
        <v>4.4613020046697649</v>
      </c>
      <c r="O77" s="7">
        <f>Valores_correntes!O77/AUX_PIB!$C77*100</f>
        <v>5.7876324180160338E-2</v>
      </c>
      <c r="P77" s="7">
        <f>Valores_correntes!P77/AUX_PIB!$C77*100</f>
        <v>0.75115441273202288</v>
      </c>
      <c r="Q77" s="7">
        <f>Valores_correntes!Q77/AUX_PIB!$C77*100</f>
        <v>1.1346537808069266</v>
      </c>
      <c r="R77" s="7">
        <f>Valores_correntes!R77/AUX_PIB!$C77*100</f>
        <v>4.5403782284318996</v>
      </c>
      <c r="S77" s="7">
        <f>Valores_correntes!S77/AUX_PIB!$C77*100</f>
        <v>10.945364750820774</v>
      </c>
      <c r="T77" s="7">
        <f>Valores_correntes!T77/AUX_PIB!$C77*100</f>
        <v>10.659827134860704</v>
      </c>
      <c r="U77" s="7">
        <f>Valores_correntes!U77/AUX_PIB!$C77*100</f>
        <v>13.251876501526603</v>
      </c>
      <c r="V77" s="7">
        <f>Valores_correntes!V77/AUX_PIB!$C77*100</f>
        <v>4.4966253157879832</v>
      </c>
      <c r="W77" s="7">
        <f>Valores_correntes!W77/AUX_PIB!$C77*100</f>
        <v>2.0770150294215606</v>
      </c>
      <c r="X77" s="7">
        <f>Valores_correntes!X77/AUX_PIB!$C77*100</f>
        <v>8.5338449311105435</v>
      </c>
      <c r="Y77" s="7">
        <f>Valores_correntes!Y77/AUX_PIB!$C77*100</f>
        <v>39.019188912707392</v>
      </c>
      <c r="AF77" s="8"/>
    </row>
    <row r="78" spans="1:32">
      <c r="A78" s="4" t="s">
        <v>66</v>
      </c>
      <c r="B78" s="7">
        <f>Valores_correntes!B78/AUX_PIB!$C78*100</f>
        <v>1.8416582735457927</v>
      </c>
      <c r="C78" s="7">
        <f>Valores_correntes!C78/AUX_PIB!$C78*100</f>
        <v>10.446930134057675</v>
      </c>
      <c r="D78" s="7">
        <f>Valores_correntes!D78/AUX_PIB!$C78*100</f>
        <v>1.2473048975006549</v>
      </c>
      <c r="E78" s="7">
        <f>Valores_correntes!E78/AUX_PIB!$C78*100</f>
        <v>0.29674732673499088</v>
      </c>
      <c r="F78" s="7">
        <f>Valores_correntes!F78/AUX_PIB!$C78*100</f>
        <v>1.4594782375713851</v>
      </c>
      <c r="G78" s="7">
        <f>Valores_correntes!G78/AUX_PIB!$C78*100</f>
        <v>15.292118869410496</v>
      </c>
      <c r="H78" s="7">
        <f>Valores_correntes!H78/AUX_PIB!$C78*100</f>
        <v>4.0506685827082656</v>
      </c>
      <c r="I78" s="7">
        <f>Valores_correntes!I78/AUX_PIB!$C78*100</f>
        <v>6.5895889895628793E-2</v>
      </c>
      <c r="J78" s="7">
        <f>Valores_correntes!J78/AUX_PIB!$C78*100</f>
        <v>2.2111864477538012</v>
      </c>
      <c r="K78" s="7">
        <f>Valores_correntes!K78/AUX_PIB!$C78*100</f>
        <v>0.78354393208525008</v>
      </c>
      <c r="L78" s="7">
        <f>Valores_correntes!L78/AUX_PIB!$C78*100</f>
        <v>2.6472800679293513</v>
      </c>
      <c r="M78" s="7">
        <f>Valores_correntes!M78/AUX_PIB!$C78*100</f>
        <v>9.7585749203722951</v>
      </c>
      <c r="N78" s="7">
        <f>Valores_correntes!N78/AUX_PIB!$C78*100</f>
        <v>4.301334415446374</v>
      </c>
      <c r="O78" s="7">
        <f>Valores_correntes!O78/AUX_PIB!$C78*100</f>
        <v>5.6482404368975399E-2</v>
      </c>
      <c r="P78" s="7">
        <f>Valores_correntes!P78/AUX_PIB!$C78*100</f>
        <v>0.74017868636980688</v>
      </c>
      <c r="Q78" s="7">
        <f>Valores_correntes!Q78/AUX_PIB!$C78*100</f>
        <v>1.3159002304149636</v>
      </c>
      <c r="R78" s="7">
        <f>Valores_correntes!R78/AUX_PIB!$C78*100</f>
        <v>4.5393498009882469</v>
      </c>
      <c r="S78" s="7">
        <f>Valores_correntes!S78/AUX_PIB!$C78*100</f>
        <v>10.953245537588367</v>
      </c>
      <c r="T78" s="7">
        <f>Valores_correntes!T78/AUX_PIB!$C78*100</f>
        <v>10.193661271700433</v>
      </c>
      <c r="U78" s="7">
        <f>Valores_correntes!U78/AUX_PIB!$C78*100</f>
        <v>10.569308428322278</v>
      </c>
      <c r="V78" s="7">
        <f>Valores_correntes!V78/AUX_PIB!$C78*100</f>
        <v>4.1986700316242622</v>
      </c>
      <c r="W78" s="7">
        <f>Valores_correntes!W78/AUX_PIB!$C78*100</f>
        <v>2.3961914892352048</v>
      </c>
      <c r="X78" s="7">
        <f>Valores_correntes!X78/AUX_PIB!$C78*100</f>
        <v>8.6461081064889829</v>
      </c>
      <c r="Y78" s="7">
        <f>Valores_correntes!Y78/AUX_PIB!$C78*100</f>
        <v>36.003939327371164</v>
      </c>
      <c r="AF78" s="8"/>
    </row>
    <row r="79" spans="1:32">
      <c r="A79" s="4" t="s">
        <v>67</v>
      </c>
      <c r="B79" s="7">
        <f>Valores_correntes!B79/AUX_PIB!$C79*100</f>
        <v>2.2888860967597644</v>
      </c>
      <c r="C79" s="7">
        <f>Valores_correntes!C79/AUX_PIB!$C79*100</f>
        <v>10.003339315163212</v>
      </c>
      <c r="D79" s="7">
        <f>Valores_correntes!D79/AUX_PIB!$C79*100</f>
        <v>1.4223474839674823</v>
      </c>
      <c r="E79" s="7">
        <f>Valores_correntes!E79/AUX_PIB!$C79*100</f>
        <v>0.38259939878166271</v>
      </c>
      <c r="F79" s="7">
        <f>Valores_correntes!F79/AUX_PIB!$C79*100</f>
        <v>1.661337060056383</v>
      </c>
      <c r="G79" s="7">
        <f>Valores_correntes!G79/AUX_PIB!$C79*100</f>
        <v>15.758509354728503</v>
      </c>
      <c r="H79" s="7">
        <f>Valores_correntes!H79/AUX_PIB!$C79*100</f>
        <v>4.9808027259220164</v>
      </c>
      <c r="I79" s="7">
        <f>Valores_correntes!I79/AUX_PIB!$C79*100</f>
        <v>7.9587365266139312E-2</v>
      </c>
      <c r="J79" s="7">
        <f>Valores_correntes!J79/AUX_PIB!$C79*100</f>
        <v>2.6366889351934755</v>
      </c>
      <c r="K79" s="7">
        <f>Valores_correntes!K79/AUX_PIB!$C79*100</f>
        <v>0.97337236724137199</v>
      </c>
      <c r="L79" s="7">
        <f>Valores_correntes!L79/AUX_PIB!$C79*100</f>
        <v>3.2228531559637172</v>
      </c>
      <c r="M79" s="7">
        <f>Valores_correntes!M79/AUX_PIB!$C79*100</f>
        <v>11.89330454958672</v>
      </c>
      <c r="N79" s="7">
        <f>Valores_correntes!N79/AUX_PIB!$C79*100</f>
        <v>5.0585220216886713</v>
      </c>
      <c r="O79" s="7">
        <f>Valores_correntes!O79/AUX_PIB!$C79*100</f>
        <v>5.6697898940270906E-2</v>
      </c>
      <c r="P79" s="7">
        <f>Valores_correntes!P79/AUX_PIB!$C79*100</f>
        <v>0.83692600808245721</v>
      </c>
      <c r="Q79" s="7">
        <f>Valores_correntes!Q79/AUX_PIB!$C79*100</f>
        <v>1.2875044194666647</v>
      </c>
      <c r="R79" s="7">
        <f>Valores_correntes!R79/AUX_PIB!$C79*100</f>
        <v>4.5113416942173821</v>
      </c>
      <c r="S79" s="7">
        <f>Valores_correntes!S79/AUX_PIB!$C79*100</f>
        <v>11.750992042395445</v>
      </c>
      <c r="T79" s="7">
        <f>Valores_correntes!T79/AUX_PIB!$C79*100</f>
        <v>12.328210844370451</v>
      </c>
      <c r="U79" s="7">
        <f>Valores_correntes!U79/AUX_PIB!$C79*100</f>
        <v>10.13962457936962</v>
      </c>
      <c r="V79" s="7">
        <f>Valores_correntes!V79/AUX_PIB!$C79*100</f>
        <v>4.8959624272434148</v>
      </c>
      <c r="W79" s="7">
        <f>Valores_correntes!W79/AUX_PIB!$C79*100</f>
        <v>2.6434761854896993</v>
      </c>
      <c r="X79" s="7">
        <f>Valores_correntes!X79/AUX_PIB!$C79*100</f>
        <v>9.3955319102374819</v>
      </c>
      <c r="Y79" s="7">
        <f>Valores_correntes!Y79/AUX_PIB!$C79*100</f>
        <v>39.402805946710671</v>
      </c>
      <c r="AF79" s="8"/>
    </row>
    <row r="80" spans="1:32">
      <c r="A80" s="4" t="s">
        <v>92</v>
      </c>
      <c r="B80" s="7">
        <f>Valores_correntes!B80/AUX_PIB!$C80*100</f>
        <v>1.9692613884021697</v>
      </c>
      <c r="C80" s="7">
        <f>Valores_correntes!C80/AUX_PIB!$C80*100</f>
        <v>10.810667223117711</v>
      </c>
      <c r="D80" s="7">
        <f>Valores_correntes!D80/AUX_PIB!$C80*100</f>
        <v>1.2589308661735634</v>
      </c>
      <c r="E80" s="7">
        <f>Valores_correntes!E80/AUX_PIB!$C80*100</f>
        <v>0.17941136638912589</v>
      </c>
      <c r="F80" s="7">
        <f>Valores_correntes!F80/AUX_PIB!$C80*100</f>
        <v>1.1973567700540986</v>
      </c>
      <c r="G80" s="7">
        <f>Valores_correntes!G80/AUX_PIB!$C80*100</f>
        <v>15.415627614136667</v>
      </c>
      <c r="H80" s="7">
        <f>Valores_correntes!H80/AUX_PIB!$C80*100</f>
        <v>4.0133362403845201</v>
      </c>
      <c r="I80" s="7">
        <f>Valores_correntes!I80/AUX_PIB!$C80*100</f>
        <v>5.9845350798879066E-2</v>
      </c>
      <c r="J80" s="7">
        <f>Valores_correntes!J80/AUX_PIB!$C80*100</f>
        <v>2.2291835750417563</v>
      </c>
      <c r="K80" s="7">
        <f>Valores_correntes!K80/AUX_PIB!$C80*100</f>
        <v>0.47039413903736366</v>
      </c>
      <c r="L80" s="7">
        <f>Valores_correntes!L80/AUX_PIB!$C80*100</f>
        <v>2.3351818129898692</v>
      </c>
      <c r="M80" s="7">
        <f>Valores_correntes!M80/AUX_PIB!$C80*100</f>
        <v>9.1079411182523877</v>
      </c>
      <c r="N80" s="7">
        <f>Valores_correntes!N80/AUX_PIB!$C80*100</f>
        <v>4.1917366173819754</v>
      </c>
      <c r="O80" s="7">
        <f>Valores_correntes!O80/AUX_PIB!$C80*100</f>
        <v>4.5169614218337234E-2</v>
      </c>
      <c r="P80" s="7">
        <f>Valores_correntes!P80/AUX_PIB!$C80*100</f>
        <v>0.73451403446752139</v>
      </c>
      <c r="Q80" s="7">
        <f>Valores_correntes!Q80/AUX_PIB!$C80*100</f>
        <v>0.60675917074620178</v>
      </c>
      <c r="R80" s="7">
        <f>Valores_correntes!R80/AUX_PIB!$C80*100</f>
        <v>3.5764506668742695</v>
      </c>
      <c r="S80" s="7">
        <f>Valores_correntes!S80/AUX_PIB!$C80*100</f>
        <v>9.1546301036883069</v>
      </c>
      <c r="T80" s="7">
        <f>Valores_correntes!T80/AUX_PIB!$C80*100</f>
        <v>10.174334246168664</v>
      </c>
      <c r="U80" s="7">
        <f>Valores_correntes!U80/AUX_PIB!$C80*100</f>
        <v>10.915682188134927</v>
      </c>
      <c r="V80" s="7">
        <f>Valores_correntes!V80/AUX_PIB!$C80*100</f>
        <v>4.2226284756828409</v>
      </c>
      <c r="W80" s="7">
        <f>Valores_correntes!W80/AUX_PIB!$C80*100</f>
        <v>1.2565646761726914</v>
      </c>
      <c r="X80" s="7">
        <f>Valores_correntes!X80/AUX_PIB!$C80*100</f>
        <v>7.1089892499182374</v>
      </c>
      <c r="Y80" s="7">
        <f>Valores_correntes!Y80/AUX_PIB!$C80*100</f>
        <v>33.678198836077364</v>
      </c>
    </row>
    <row r="81" spans="1:25">
      <c r="A81" s="4" t="s">
        <v>93</v>
      </c>
      <c r="B81" s="7">
        <f>Valores_correntes!B81/AUX_PIB!$C81*100</f>
        <v>2.0672667054500793</v>
      </c>
      <c r="C81" s="7">
        <f>Valores_correntes!C81/AUX_PIB!$C81*100</f>
        <v>12.812930795446794</v>
      </c>
      <c r="D81" s="7">
        <f>Valores_correntes!D81/AUX_PIB!$C81*100</f>
        <v>1.4594459078383617</v>
      </c>
      <c r="E81" s="7">
        <f>Valores_correntes!E81/AUX_PIB!$C81*100</f>
        <v>0.2486471627513821</v>
      </c>
      <c r="F81" s="7">
        <f>Valores_correntes!F81/AUX_PIB!$C81*100</f>
        <v>1.3717358245770039</v>
      </c>
      <c r="G81" s="7">
        <f>Valores_correntes!G81/AUX_PIB!$C81*100</f>
        <v>17.960026396063622</v>
      </c>
      <c r="H81" s="7">
        <f>Valores_correntes!H81/AUX_PIB!$C81*100</f>
        <v>4.0868972535852519</v>
      </c>
      <c r="I81" s="7">
        <f>Valores_correntes!I81/AUX_PIB!$C81*100</f>
        <v>6.7314208730810204E-2</v>
      </c>
      <c r="J81" s="7">
        <f>Valores_correntes!J81/AUX_PIB!$C81*100</f>
        <v>2.1881582749839663</v>
      </c>
      <c r="K81" s="7">
        <f>Valores_correntes!K81/AUX_PIB!$C81*100</f>
        <v>0.62518667503580705</v>
      </c>
      <c r="L81" s="7">
        <f>Valores_correntes!L81/AUX_PIB!$C81*100</f>
        <v>2.6086728254502125</v>
      </c>
      <c r="M81" s="7">
        <f>Valores_correntes!M81/AUX_PIB!$C81*100</f>
        <v>9.5762292377860465</v>
      </c>
      <c r="N81" s="7">
        <f>Valores_correntes!N81/AUX_PIB!$C81*100</f>
        <v>4.4512483701478045</v>
      </c>
      <c r="O81" s="7">
        <f>Valores_correntes!O81/AUX_PIB!$C81*100</f>
        <v>4.9318759222981172E-2</v>
      </c>
      <c r="P81" s="7">
        <f>Valores_correntes!P81/AUX_PIB!$C81*100</f>
        <v>0.73800998715766164</v>
      </c>
      <c r="Q81" s="7">
        <f>Valores_correntes!Q81/AUX_PIB!$C81*100</f>
        <v>0.68606192386450815</v>
      </c>
      <c r="R81" s="7">
        <f>Valores_correntes!R81/AUX_PIB!$C81*100</f>
        <v>4.1471699798044233</v>
      </c>
      <c r="S81" s="7">
        <f>Valores_correntes!S81/AUX_PIB!$C81*100</f>
        <v>10.071809020197378</v>
      </c>
      <c r="T81" s="7">
        <f>Valores_correntes!T81/AUX_PIB!$C81*100</f>
        <v>10.605412329183137</v>
      </c>
      <c r="U81" s="7">
        <f>Valores_correntes!U81/AUX_PIB!$C81*100</f>
        <v>12.929563763400587</v>
      </c>
      <c r="V81" s="7">
        <f>Valores_correntes!V81/AUX_PIB!$C81*100</f>
        <v>4.3856141699799895</v>
      </c>
      <c r="W81" s="7">
        <f>Valores_correntes!W81/AUX_PIB!$C81*100</f>
        <v>1.5598957616516973</v>
      </c>
      <c r="X81" s="7">
        <f>Valores_correntes!X81/AUX_PIB!$C81*100</f>
        <v>8.1275786298316408</v>
      </c>
      <c r="Y81" s="7">
        <f>Valores_correntes!Y81/AUX_PIB!$C81*100</f>
        <v>37.608064654047048</v>
      </c>
    </row>
    <row r="82" spans="1:25">
      <c r="A82" s="4" t="s">
        <v>96</v>
      </c>
      <c r="B82" s="7">
        <f>Valores_correntes!B82/AUX_PIB!$C82*100</f>
        <v>2.0374045790498831</v>
      </c>
      <c r="C82" s="7">
        <f>Valores_correntes!C82/AUX_PIB!$C82*100</f>
        <v>11.095310898969556</v>
      </c>
      <c r="D82" s="7">
        <f>Valores_correntes!D82/AUX_PIB!$C82*100</f>
        <v>1.3269284165378858</v>
      </c>
      <c r="E82" s="7">
        <f>Valores_correntes!E82/AUX_PIB!$C82*100</f>
        <v>0.28035037009764247</v>
      </c>
      <c r="F82" s="7">
        <f>Valores_correntes!F82/AUX_PIB!$C82*100</f>
        <v>2.00245715710926</v>
      </c>
      <c r="G82" s="7">
        <f>Valores_correntes!G82/AUX_PIB!$C82*100</f>
        <v>16.742451421764223</v>
      </c>
      <c r="H82" s="7">
        <f>Valores_correntes!H82/AUX_PIB!$C82*100</f>
        <v>4.1001921798905503</v>
      </c>
      <c r="I82" s="7">
        <f>Valores_correntes!I82/AUX_PIB!$C82*100</f>
        <v>6.6856995757596363E-2</v>
      </c>
      <c r="J82" s="7">
        <f>Valores_correntes!J82/AUX_PIB!$C82*100</f>
        <v>2.2313710578723969</v>
      </c>
      <c r="K82" s="7">
        <f>Valores_correntes!K82/AUX_PIB!$C82*100</f>
        <v>0.76680247771866306</v>
      </c>
      <c r="L82" s="7">
        <f>Valores_correntes!L82/AUX_PIB!$C82*100</f>
        <v>2.730492031213172</v>
      </c>
      <c r="M82" s="7">
        <f>Valores_correntes!M82/AUX_PIB!$C82*100</f>
        <v>9.8957147424523768</v>
      </c>
      <c r="N82" s="7">
        <f>Valores_correntes!N82/AUX_PIB!$C82*100</f>
        <v>4.4057763576233633</v>
      </c>
      <c r="O82" s="7">
        <f>Valores_correntes!O82/AUX_PIB!$C82*100</f>
        <v>4.8512101248764074E-2</v>
      </c>
      <c r="P82" s="7">
        <f>Valores_correntes!P82/AUX_PIB!$C82*100</f>
        <v>0.74705637848484485</v>
      </c>
      <c r="Q82" s="7">
        <f>Valores_correntes!Q82/AUX_PIB!$C82*100</f>
        <v>0.74225057996704491</v>
      </c>
      <c r="R82" s="7">
        <f>Valores_correntes!R82/AUX_PIB!$C82*100</f>
        <v>4.3016153671592212</v>
      </c>
      <c r="S82" s="7">
        <f>Valores_correntes!S82/AUX_PIB!$C82*100</f>
        <v>10.245210784483239</v>
      </c>
      <c r="T82" s="7">
        <f>Valores_correntes!T82/AUX_PIB!$C82*100</f>
        <v>10.543373116563798</v>
      </c>
      <c r="U82" s="7">
        <f>Valores_correntes!U82/AUX_PIB!$C82*100</f>
        <v>11.210679995975918</v>
      </c>
      <c r="V82" s="7">
        <f>Valores_correntes!V82/AUX_PIB!$C82*100</f>
        <v>4.3053558528951275</v>
      </c>
      <c r="W82" s="7">
        <f>Valores_correntes!W82/AUX_PIB!$C82*100</f>
        <v>1.7894034277833502</v>
      </c>
      <c r="X82" s="7">
        <f>Valores_correntes!X82/AUX_PIB!$C82*100</f>
        <v>9.0345645554816549</v>
      </c>
      <c r="Y82" s="7">
        <f>Valores_correntes!Y82/AUX_PIB!$C82*100</f>
        <v>36.883376948699841</v>
      </c>
    </row>
    <row r="83" spans="1:25">
      <c r="A83" s="4" t="s">
        <v>97</v>
      </c>
      <c r="B83" s="7">
        <f>Valores_correntes!B83/AUX_PIB!$C83*100</f>
        <v>2.3911911961763219</v>
      </c>
      <c r="C83" s="7">
        <f>Valores_correntes!C83/AUX_PIB!$C83*100</f>
        <v>9.9216462592379973</v>
      </c>
      <c r="D83" s="7">
        <f>Valores_correntes!D83/AUX_PIB!$C83*100</f>
        <v>1.4356752012107019</v>
      </c>
      <c r="E83" s="7">
        <f>Valores_correntes!E83/AUX_PIB!$C83*100</f>
        <v>0.36021293880456051</v>
      </c>
      <c r="F83" s="7">
        <f>Valores_correntes!F83/AUX_PIB!$C83*100</f>
        <v>1.6989363575993475</v>
      </c>
      <c r="G83" s="7">
        <f>Valores_correntes!G83/AUX_PIB!$C83*100</f>
        <v>15.807661953028928</v>
      </c>
      <c r="H83" s="7">
        <f>Valores_correntes!H83/AUX_PIB!$C83*100</f>
        <v>5.0352778996463456</v>
      </c>
      <c r="I83" s="7">
        <f>Valores_correntes!I83/AUX_PIB!$C83*100</f>
        <v>7.7933870565868715E-2</v>
      </c>
      <c r="J83" s="7">
        <f>Valores_correntes!J83/AUX_PIB!$C83*100</f>
        <v>2.621289123118189</v>
      </c>
      <c r="K83" s="7">
        <f>Valores_correntes!K83/AUX_PIB!$C83*100</f>
        <v>1.0540033852355273</v>
      </c>
      <c r="L83" s="7">
        <f>Valores_correntes!L83/AUX_PIB!$C83*100</f>
        <v>3.2516464290467506</v>
      </c>
      <c r="M83" s="7">
        <f>Valores_correntes!M83/AUX_PIB!$C83*100</f>
        <v>12.040150707612678</v>
      </c>
      <c r="N83" s="7">
        <f>Valores_correntes!N83/AUX_PIB!$C83*100</f>
        <v>5.2624514528553528</v>
      </c>
      <c r="O83" s="7">
        <f>Valores_correntes!O83/AUX_PIB!$C83*100</f>
        <v>5.2969325666600044E-2</v>
      </c>
      <c r="P83" s="7">
        <f>Valores_correntes!P83/AUX_PIB!$C83*100</f>
        <v>0.87083179128641564</v>
      </c>
      <c r="Q83" s="7">
        <f>Valores_correntes!Q83/AUX_PIB!$C83*100</f>
        <v>0.96937822869522261</v>
      </c>
      <c r="R83" s="7">
        <f>Valores_correntes!R83/AUX_PIB!$C83*100</f>
        <v>4.6102963841278335</v>
      </c>
      <c r="S83" s="7">
        <f>Valores_correntes!S83/AUX_PIB!$C83*100</f>
        <v>11.765927182631426</v>
      </c>
      <c r="T83" s="7">
        <f>Valores_correntes!T83/AUX_PIB!$C83*100</f>
        <v>12.68892054867802</v>
      </c>
      <c r="U83" s="7">
        <f>Valores_correntes!U83/AUX_PIB!$C83*100</f>
        <v>10.052549455470466</v>
      </c>
      <c r="V83" s="7">
        <f>Valores_correntes!V83/AUX_PIB!$C83*100</f>
        <v>4.9277961156153074</v>
      </c>
      <c r="W83" s="7">
        <f>Valores_correntes!W83/AUX_PIB!$C83*100</f>
        <v>2.3835945527353104</v>
      </c>
      <c r="X83" s="7">
        <f>Valores_correntes!X83/AUX_PIB!$C83*100</f>
        <v>9.56087917077393</v>
      </c>
      <c r="Y83" s="7">
        <f>Valores_correntes!Y83/AUX_PIB!$C83*100</f>
        <v>39.613739843273031</v>
      </c>
    </row>
    <row r="84" spans="1:25">
      <c r="A84" s="4" t="s">
        <v>98</v>
      </c>
      <c r="B84" s="7">
        <f>Valores_correntes!B84/AUX_PIB!$C84*100</f>
        <v>2.1640007672077468</v>
      </c>
      <c r="C84" s="7">
        <f>Valores_correntes!C84/AUX_PIB!$C84*100</f>
        <v>11.585868251798642</v>
      </c>
      <c r="D84" s="7">
        <f>Valores_correntes!D84/AUX_PIB!$C84*100</f>
        <v>1.472646678718426</v>
      </c>
      <c r="E84" s="7">
        <f>Valores_correntes!E84/AUX_PIB!$C84*100</f>
        <v>0.20960491261752529</v>
      </c>
      <c r="F84" s="7">
        <f>Valores_correntes!F84/AUX_PIB!$C84*100</f>
        <v>1.7287015497059965</v>
      </c>
      <c r="G84" s="7">
        <f>Valores_correntes!G84/AUX_PIB!$C84*100</f>
        <v>17.160822160048337</v>
      </c>
      <c r="H84" s="7">
        <f>Valores_correntes!H84/AUX_PIB!$C84*100</f>
        <v>4.0719748393876483</v>
      </c>
      <c r="I84" s="7">
        <f>Valores_correntes!I84/AUX_PIB!$C84*100</f>
        <v>6.8235432986840608E-2</v>
      </c>
      <c r="J84" s="7">
        <f>Valores_correntes!J84/AUX_PIB!$C84*100</f>
        <v>2.2675206712665772</v>
      </c>
      <c r="K84" s="7">
        <f>Valores_correntes!K84/AUX_PIB!$C84*100</f>
        <v>0.62644084755430174</v>
      </c>
      <c r="L84" s="7">
        <f>Valores_correntes!L84/AUX_PIB!$C84*100</f>
        <v>2.425490353034498</v>
      </c>
      <c r="M84" s="7">
        <f>Valores_correntes!M84/AUX_PIB!$C84*100</f>
        <v>9.459662144229867</v>
      </c>
      <c r="N84" s="7">
        <f>Valores_correntes!N84/AUX_PIB!$C84*100</f>
        <v>4.3471396440503236</v>
      </c>
      <c r="O84" s="7">
        <f>Valores_correntes!O84/AUX_PIB!$C84*100</f>
        <v>4.5270829758306749E-2</v>
      </c>
      <c r="P84" s="7">
        <f>Valores_correntes!P84/AUX_PIB!$C84*100</f>
        <v>0.74189595866209457</v>
      </c>
      <c r="Q84" s="7">
        <f>Valores_correntes!Q84/AUX_PIB!$C84*100</f>
        <v>0.64048452548334123</v>
      </c>
      <c r="R84" s="7">
        <f>Valores_correntes!R84/AUX_PIB!$C84*100</f>
        <v>4.0805718953967709</v>
      </c>
      <c r="S84" s="7">
        <f>Valores_correntes!S84/AUX_PIB!$C84*100</f>
        <v>9.8553628533508366</v>
      </c>
      <c r="T84" s="7">
        <f>Valores_correntes!T84/AUX_PIB!$C84*100</f>
        <v>10.583115250645719</v>
      </c>
      <c r="U84" s="7">
        <f>Valores_correntes!U84/AUX_PIB!$C84*100</f>
        <v>11.69937451454379</v>
      </c>
      <c r="V84" s="7">
        <f>Valores_correntes!V84/AUX_PIB!$C84*100</f>
        <v>4.4820633086470982</v>
      </c>
      <c r="W84" s="7">
        <f>Valores_correntes!W84/AUX_PIB!$C84*100</f>
        <v>1.4765302856551681</v>
      </c>
      <c r="X84" s="7">
        <f>Valores_correntes!X84/AUX_PIB!$C84*100</f>
        <v>8.2347637981372657</v>
      </c>
      <c r="Y84" s="7">
        <f>Valores_correntes!Y84/AUX_PIB!$C84*100</f>
        <v>36.47584715762904</v>
      </c>
    </row>
    <row r="85" spans="1: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>
      <c r="B86" s="9"/>
    </row>
    <row r="87" spans="1:25">
      <c r="B87" s="9"/>
    </row>
    <row r="88" spans="1:25">
      <c r="B88" s="9"/>
    </row>
    <row r="89" spans="1:25">
      <c r="B89" s="9"/>
    </row>
    <row r="90" spans="1:25">
      <c r="B90" s="9"/>
    </row>
    <row r="91" spans="1:25">
      <c r="B91" s="9"/>
    </row>
    <row r="92" spans="1:25">
      <c r="B92" s="9"/>
    </row>
    <row r="93" spans="1:25">
      <c r="B93" s="9"/>
    </row>
    <row r="94" spans="1:25">
      <c r="B94" s="9"/>
    </row>
  </sheetData>
  <mergeCells count="4">
    <mergeCell ref="B2:G2"/>
    <mergeCell ref="H2:M2"/>
    <mergeCell ref="N2:S2"/>
    <mergeCell ref="T2:Y2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80" zoomScaleNormal="80" workbookViewId="0">
      <pane xSplit="1" ySplit="3" topLeftCell="B70" activePane="bottomRight" state="frozen"/>
      <selection pane="topRight" activeCell="B1" sqref="B1"/>
      <selection pane="bottomLeft" activeCell="A4" sqref="A4"/>
      <selection pane="bottomRight" activeCell="F83" sqref="F83"/>
    </sheetView>
  </sheetViews>
  <sheetFormatPr defaultColWidth="8.8984375" defaultRowHeight="13.2"/>
  <cols>
    <col min="1" max="1" width="11.59765625" style="4" customWidth="1"/>
    <col min="2" max="25" width="14" style="2" customWidth="1"/>
    <col min="26" max="16384" width="8.8984375" style="3"/>
  </cols>
  <sheetData>
    <row r="1" spans="1:32" ht="24" customHeight="1">
      <c r="A1" s="1" t="s">
        <v>90</v>
      </c>
    </row>
    <row r="2" spans="1:32" s="4" customFormat="1" ht="24.6" customHeight="1">
      <c r="B2" s="13" t="s">
        <v>91</v>
      </c>
      <c r="C2" s="13"/>
      <c r="D2" s="13"/>
      <c r="E2" s="13"/>
      <c r="F2" s="13"/>
      <c r="G2" s="13"/>
      <c r="H2" s="14" t="s">
        <v>1</v>
      </c>
      <c r="I2" s="14"/>
      <c r="J2" s="14"/>
      <c r="K2" s="14"/>
      <c r="L2" s="14"/>
      <c r="M2" s="14"/>
      <c r="N2" s="15" t="s">
        <v>2</v>
      </c>
      <c r="O2" s="15"/>
      <c r="P2" s="15"/>
      <c r="Q2" s="15"/>
      <c r="R2" s="15"/>
      <c r="S2" s="15"/>
      <c r="T2" s="16" t="s">
        <v>3</v>
      </c>
      <c r="U2" s="16"/>
      <c r="V2" s="16"/>
      <c r="W2" s="16"/>
      <c r="X2" s="16"/>
      <c r="Y2" s="16"/>
    </row>
    <row r="3" spans="1:32" s="5" customFormat="1" ht="75.599999999999994" customHeight="1">
      <c r="B3" s="6" t="s">
        <v>4</v>
      </c>
      <c r="C3" s="6" t="s">
        <v>5</v>
      </c>
      <c r="D3" s="6" t="s">
        <v>6</v>
      </c>
      <c r="E3" s="6" t="s">
        <v>7</v>
      </c>
      <c r="F3" s="6" t="s">
        <v>87</v>
      </c>
      <c r="G3" s="6" t="s">
        <v>88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87</v>
      </c>
      <c r="M3" s="6" t="s">
        <v>88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87</v>
      </c>
      <c r="S3" s="6" t="s">
        <v>88</v>
      </c>
      <c r="T3" s="6" t="s">
        <v>4</v>
      </c>
      <c r="U3" s="6" t="s">
        <v>5</v>
      </c>
      <c r="V3" s="6" t="s">
        <v>6</v>
      </c>
      <c r="W3" s="6" t="s">
        <v>7</v>
      </c>
      <c r="X3" s="6" t="s">
        <v>87</v>
      </c>
      <c r="Y3" s="6" t="s">
        <v>88</v>
      </c>
    </row>
    <row r="4" spans="1:32">
      <c r="A4" s="4" t="s">
        <v>68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F4" s="8"/>
    </row>
    <row r="5" spans="1:32">
      <c r="A5" s="4" t="s">
        <v>69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F5" s="8"/>
    </row>
    <row r="6" spans="1:32">
      <c r="A6" s="4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AF6" s="8"/>
    </row>
    <row r="7" spans="1:32">
      <c r="A7" s="4" t="s">
        <v>71</v>
      </c>
      <c r="B7" s="7">
        <f>SUM(Valores_correntes!B4:B7)/SUM(AUX_PIB!$C4:$C7)*100</f>
        <v>2.813249584216424</v>
      </c>
      <c r="C7" s="7">
        <f>SUM(Valores_correntes!C4:C7)/SUM(AUX_PIB!$C4:$C7)*100</f>
        <v>8.3173393308078047</v>
      </c>
      <c r="D7" s="7">
        <f>SUM(Valores_correntes!D4:D7)/SUM(AUX_PIB!$C4:$C7)*100</f>
        <v>1.9531610093498286</v>
      </c>
      <c r="E7" s="7">
        <f>SUM(Valores_correntes!E4:E7)/SUM(AUX_PIB!$C4:$C7)*100</f>
        <v>0.67596776565800376</v>
      </c>
      <c r="F7" s="7">
        <f>SUM(Valores_correntes!F4:F7)/SUM(AUX_PIB!$C4:$C7)*100</f>
        <v>1.7345709151864255</v>
      </c>
      <c r="G7" s="7">
        <f>SUM(Valores_correntes!G4:G7)/SUM(AUX_PIB!$C4:$C7)*100</f>
        <v>15.494288605218484</v>
      </c>
      <c r="H7" s="7">
        <f>SUM(Valores_correntes!H4:H7)/SUM(AUX_PIB!$C4:$C7)*100</f>
        <v>4.3780101227929684</v>
      </c>
      <c r="I7" s="7">
        <f>SUM(Valores_correntes!I4:I7)/SUM(AUX_PIB!$C4:$C7)*100</f>
        <v>2.8434732263414406E-2</v>
      </c>
      <c r="J7" s="7">
        <f>SUM(Valores_correntes!J4:J7)/SUM(AUX_PIB!$C4:$C7)*100</f>
        <v>1.9737983495955891</v>
      </c>
      <c r="K7" s="7">
        <f>SUM(Valores_correntes!K4:K7)/SUM(AUX_PIB!$C4:$C7)*100</f>
        <v>0.71913571903142048</v>
      </c>
      <c r="L7" s="7">
        <f>SUM(Valores_correntes!L4:L7)/SUM(AUX_PIB!$C4:$C7)*100</f>
        <v>2.3885973565827188</v>
      </c>
      <c r="M7" s="7">
        <f>SUM(Valores_correntes!M4:M7)/SUM(AUX_PIB!$C4:$C7)*100</f>
        <v>9.4879762802661105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AF7" s="8"/>
    </row>
    <row r="8" spans="1:32">
      <c r="A8" s="4" t="s">
        <v>72</v>
      </c>
      <c r="B8" s="7">
        <f>SUM(Valores_correntes!B5:B8)/SUM(AUX_PIB!$C5:$C8)*100</f>
        <v>2.7967769633973445</v>
      </c>
      <c r="C8" s="7">
        <f>SUM(Valores_correntes!C5:C8)/SUM(AUX_PIB!$C5:$C8)*100</f>
        <v>8.3415899706020955</v>
      </c>
      <c r="D8" s="7">
        <f>SUM(Valores_correntes!D5:D8)/SUM(AUX_PIB!$C5:$C8)*100</f>
        <v>1.9569835114645009</v>
      </c>
      <c r="E8" s="7">
        <f>SUM(Valores_correntes!E5:E8)/SUM(AUX_PIB!$C5:$C8)*100</f>
        <v>0.63788212690415846</v>
      </c>
      <c r="F8" s="7">
        <f>SUM(Valores_correntes!F5:F8)/SUM(AUX_PIB!$C5:$C8)*100</f>
        <v>1.7065380559668015</v>
      </c>
      <c r="G8" s="7">
        <f>SUM(Valores_correntes!G5:G8)/SUM(AUX_PIB!$C5:$C8)*100</f>
        <v>15.4397706283349</v>
      </c>
      <c r="H8" s="7">
        <f>SUM(Valores_correntes!H5:H8)/SUM(AUX_PIB!$C5:$C8)*100</f>
        <v>4.3526385827964109</v>
      </c>
      <c r="I8" s="7">
        <f>SUM(Valores_correntes!I5:I8)/SUM(AUX_PIB!$C5:$C8)*100</f>
        <v>2.6730768595092387E-2</v>
      </c>
      <c r="J8" s="7">
        <f>SUM(Valores_correntes!J5:J8)/SUM(AUX_PIB!$C5:$C8)*100</f>
        <v>1.9480488103554892</v>
      </c>
      <c r="K8" s="7">
        <f>SUM(Valores_correntes!K5:K8)/SUM(AUX_PIB!$C5:$C8)*100</f>
        <v>0.68460524345135865</v>
      </c>
      <c r="L8" s="7">
        <f>SUM(Valores_correntes!L5:L8)/SUM(AUX_PIB!$C5:$C8)*100</f>
        <v>2.3259808236758173</v>
      </c>
      <c r="M8" s="7">
        <f>SUM(Valores_correntes!M5:M8)/SUM(AUX_PIB!$C5:$C8)*100</f>
        <v>9.3380042288741674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AF8" s="8"/>
    </row>
    <row r="9" spans="1:32">
      <c r="A9" s="4" t="s">
        <v>73</v>
      </c>
      <c r="B9" s="7">
        <f>SUM(Valores_correntes!B6:B9)/SUM(AUX_PIB!$C6:$C9)*100</f>
        <v>2.7978675461631219</v>
      </c>
      <c r="C9" s="7">
        <f>SUM(Valores_correntes!C6:C9)/SUM(AUX_PIB!$C6:$C9)*100</f>
        <v>8.2530900794482349</v>
      </c>
      <c r="D9" s="7">
        <f>SUM(Valores_correntes!D6:D9)/SUM(AUX_PIB!$C6:$C9)*100</f>
        <v>1.9463689146690715</v>
      </c>
      <c r="E9" s="7">
        <f>SUM(Valores_correntes!E6:E9)/SUM(AUX_PIB!$C6:$C9)*100</f>
        <v>0.68183539871604659</v>
      </c>
      <c r="F9" s="7">
        <f>SUM(Valores_correntes!F6:F9)/SUM(AUX_PIB!$C6:$C9)*100</f>
        <v>1.743001794395727</v>
      </c>
      <c r="G9" s="7">
        <f>SUM(Valores_correntes!G6:G9)/SUM(AUX_PIB!$C6:$C9)*100</f>
        <v>15.4221637333922</v>
      </c>
      <c r="H9" s="7">
        <f>SUM(Valores_correntes!H6:H9)/SUM(AUX_PIB!$C6:$C9)*100</f>
        <v>4.3071424077590059</v>
      </c>
      <c r="I9" s="7">
        <f>SUM(Valores_correntes!I6:I9)/SUM(AUX_PIB!$C6:$C9)*100</f>
        <v>2.4937248631639475E-2</v>
      </c>
      <c r="J9" s="7">
        <f>SUM(Valores_correntes!J6:J9)/SUM(AUX_PIB!$C6:$C9)*100</f>
        <v>1.914822430114048</v>
      </c>
      <c r="K9" s="7">
        <f>SUM(Valores_correntes!K6:K9)/SUM(AUX_PIB!$C6:$C9)*100</f>
        <v>0.64324790912427332</v>
      </c>
      <c r="L9" s="7">
        <f>SUM(Valores_correntes!L6:L9)/SUM(AUX_PIB!$C6:$C9)*100</f>
        <v>2.2599700710639579</v>
      </c>
      <c r="M9" s="7">
        <f>SUM(Valores_correntes!M6:M9)/SUM(AUX_PIB!$C6:$C9)*100</f>
        <v>9.1501200666929261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AF9" s="8"/>
    </row>
    <row r="10" spans="1:32">
      <c r="A10" s="4" t="s">
        <v>74</v>
      </c>
      <c r="B10" s="7">
        <f>SUM(Valores_correntes!B7:B10)/SUM(AUX_PIB!$C7:$C10)*100</f>
        <v>2.7768192872121058</v>
      </c>
      <c r="C10" s="7">
        <f>SUM(Valores_correntes!C7:C10)/SUM(AUX_PIB!$C7:$C10)*100</f>
        <v>8.2841635337633797</v>
      </c>
      <c r="D10" s="7">
        <f>SUM(Valores_correntes!D7:D10)/SUM(AUX_PIB!$C7:$C10)*100</f>
        <v>1.9159147061664741</v>
      </c>
      <c r="E10" s="7">
        <f>SUM(Valores_correntes!E7:E10)/SUM(AUX_PIB!$C7:$C10)*100</f>
        <v>0.69203904498555824</v>
      </c>
      <c r="F10" s="7">
        <f>SUM(Valores_correntes!F7:F10)/SUM(AUX_PIB!$C7:$C10)*100</f>
        <v>1.7099662824999282</v>
      </c>
      <c r="G10" s="7">
        <f>SUM(Valores_correntes!G7:G10)/SUM(AUX_PIB!$C7:$C10)*100</f>
        <v>15.378902854627446</v>
      </c>
      <c r="H10" s="7">
        <f>SUM(Valores_correntes!H7:H10)/SUM(AUX_PIB!$C7:$C10)*100</f>
        <v>4.2903691239946822</v>
      </c>
      <c r="I10" s="7">
        <f>SUM(Valores_correntes!I7:I10)/SUM(AUX_PIB!$C7:$C10)*100</f>
        <v>2.3249565773580637E-2</v>
      </c>
      <c r="J10" s="7">
        <f>SUM(Valores_correntes!J7:J10)/SUM(AUX_PIB!$C7:$C10)*100</f>
        <v>1.8946350966181673</v>
      </c>
      <c r="K10" s="7">
        <f>SUM(Valores_correntes!K7:K10)/SUM(AUX_PIB!$C7:$C10)*100</f>
        <v>0.6061780735404998</v>
      </c>
      <c r="L10" s="7">
        <f>SUM(Valores_correntes!L7:L10)/SUM(AUX_PIB!$C7:$C10)*100</f>
        <v>2.2113779826449451</v>
      </c>
      <c r="M10" s="7">
        <f>SUM(Valores_correntes!M7:M10)/SUM(AUX_PIB!$C7:$C10)*100</f>
        <v>9.0258098425718742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AF10" s="8"/>
    </row>
    <row r="11" spans="1:32">
      <c r="A11" s="4" t="s">
        <v>75</v>
      </c>
      <c r="B11" s="7">
        <f>SUM(Valores_correntes!B8:B11)/SUM(AUX_PIB!$C8:$C11)*100</f>
        <v>2.7277788496446842</v>
      </c>
      <c r="C11" s="7">
        <f>SUM(Valores_correntes!C8:C11)/SUM(AUX_PIB!$C8:$C11)*100</f>
        <v>8.2166024407177094</v>
      </c>
      <c r="D11" s="7">
        <f>SUM(Valores_correntes!D8:D11)/SUM(AUX_PIB!$C8:$C11)*100</f>
        <v>1.8838861662870194</v>
      </c>
      <c r="E11" s="7">
        <f>SUM(Valores_correntes!E8:E11)/SUM(AUX_PIB!$C8:$C11)*100</f>
        <v>0.50534700216751682</v>
      </c>
      <c r="F11" s="7">
        <f>SUM(Valores_correntes!F8:F11)/SUM(AUX_PIB!$C8:$C11)*100</f>
        <v>1.4582327181070993</v>
      </c>
      <c r="G11" s="7">
        <f>SUM(Valores_correntes!G8:G11)/SUM(AUX_PIB!$C8:$C11)*100</f>
        <v>14.791847176924028</v>
      </c>
      <c r="H11" s="7">
        <f>SUM(Valores_correntes!H8:H11)/SUM(AUX_PIB!$C8:$C11)*100</f>
        <v>4.2926796449999101</v>
      </c>
      <c r="I11" s="7">
        <f>SUM(Valores_correntes!I8:I11)/SUM(AUX_PIB!$C8:$C11)*100</f>
        <v>2.1542184694630505E-2</v>
      </c>
      <c r="J11" s="7">
        <f>SUM(Valores_correntes!J8:J11)/SUM(AUX_PIB!$C8:$C11)*100</f>
        <v>1.8829033681294616</v>
      </c>
      <c r="K11" s="7">
        <f>SUM(Valores_correntes!K8:K11)/SUM(AUX_PIB!$C8:$C11)*100</f>
        <v>0.56704978840376752</v>
      </c>
      <c r="L11" s="7">
        <f>SUM(Valores_correntes!L8:L11)/SUM(AUX_PIB!$C8:$C11)*100</f>
        <v>2.1689312103499168</v>
      </c>
      <c r="M11" s="7">
        <f>SUM(Valores_correntes!M8:M11)/SUM(AUX_PIB!$C8:$C11)*100</f>
        <v>8.9331061965776861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F11" s="8"/>
    </row>
    <row r="12" spans="1:32">
      <c r="A12" s="4" t="s">
        <v>76</v>
      </c>
      <c r="B12" s="7">
        <f>SUM(Valores_correntes!B9:B12)/SUM(AUX_PIB!$C9:$C12)*100</f>
        <v>2.7118578489918912</v>
      </c>
      <c r="C12" s="7">
        <f>SUM(Valores_correntes!C9:C12)/SUM(AUX_PIB!$C9:$C12)*100</f>
        <v>8.1381226565345735</v>
      </c>
      <c r="D12" s="7">
        <f>SUM(Valores_correntes!D9:D12)/SUM(AUX_PIB!$C9:$C12)*100</f>
        <v>1.8392715874280492</v>
      </c>
      <c r="E12" s="7">
        <f>SUM(Valores_correntes!E9:E12)/SUM(AUX_PIB!$C9:$C12)*100</f>
        <v>0.5035806390036498</v>
      </c>
      <c r="F12" s="7">
        <f>SUM(Valores_correntes!F9:F12)/SUM(AUX_PIB!$C9:$C12)*100</f>
        <v>1.4099139281504935</v>
      </c>
      <c r="G12" s="7">
        <f>SUM(Valores_correntes!G9:G12)/SUM(AUX_PIB!$C9:$C12)*100</f>
        <v>14.602746660108657</v>
      </c>
      <c r="H12" s="7">
        <f>SUM(Valores_correntes!H9:H12)/SUM(AUX_PIB!$C9:$C12)*100</f>
        <v>4.3481864375445527</v>
      </c>
      <c r="I12" s="7">
        <f>SUM(Valores_correntes!I9:I12)/SUM(AUX_PIB!$C9:$C12)*100</f>
        <v>2.0627687965649719E-2</v>
      </c>
      <c r="J12" s="7">
        <f>SUM(Valores_correntes!J9:J12)/SUM(AUX_PIB!$C9:$C12)*100</f>
        <v>1.8750561009336923</v>
      </c>
      <c r="K12" s="7">
        <f>SUM(Valores_correntes!K9:K12)/SUM(AUX_PIB!$C9:$C12)*100</f>
        <v>0.60244952727798617</v>
      </c>
      <c r="L12" s="7">
        <f>SUM(Valores_correntes!L9:L12)/SUM(AUX_PIB!$C9:$C12)*100</f>
        <v>2.1924334837439821</v>
      </c>
      <c r="M12" s="7">
        <f>SUM(Valores_correntes!M9:M12)/SUM(AUX_PIB!$C9:$C12)*100</f>
        <v>9.0387532374658637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F12" s="8"/>
    </row>
    <row r="13" spans="1:32">
      <c r="A13" s="4" t="s">
        <v>77</v>
      </c>
      <c r="B13" s="7">
        <f>SUM(Valores_correntes!B10:B13)/SUM(AUX_PIB!$C10:$C13)*100</f>
        <v>2.6941357340160099</v>
      </c>
      <c r="C13" s="7">
        <f>SUM(Valores_correntes!C10:C13)/SUM(AUX_PIB!$C10:$C13)*100</f>
        <v>8.0389626752989827</v>
      </c>
      <c r="D13" s="7">
        <f>SUM(Valores_correntes!D10:D13)/SUM(AUX_PIB!$C10:$C13)*100</f>
        <v>1.8327461263578542</v>
      </c>
      <c r="E13" s="7">
        <f>SUM(Valores_correntes!E10:E13)/SUM(AUX_PIB!$C10:$C13)*100</f>
        <v>0.45584712423251328</v>
      </c>
      <c r="F13" s="7">
        <f>SUM(Valores_correntes!F10:F13)/SUM(AUX_PIB!$C10:$C13)*100</f>
        <v>1.3559277632827766</v>
      </c>
      <c r="G13" s="7">
        <f>SUM(Valores_correntes!G10:G13)/SUM(AUX_PIB!$C10:$C13)*100</f>
        <v>14.377619423188136</v>
      </c>
      <c r="H13" s="7">
        <f>SUM(Valores_correntes!H10:H13)/SUM(AUX_PIB!$C10:$C13)*100</f>
        <v>4.3692135453138912</v>
      </c>
      <c r="I13" s="7">
        <f>SUM(Valores_correntes!I10:I13)/SUM(AUX_PIB!$C10:$C13)*100</f>
        <v>1.9611521125473343E-2</v>
      </c>
      <c r="J13" s="7">
        <f>SUM(Valores_correntes!J10:J13)/SUM(AUX_PIB!$C10:$C13)*100</f>
        <v>1.8553568659966126</v>
      </c>
      <c r="K13" s="7">
        <f>SUM(Valores_correntes!K10:K13)/SUM(AUX_PIB!$C10:$C13)*100</f>
        <v>0.65722194125091804</v>
      </c>
      <c r="L13" s="7">
        <f>SUM(Valores_correntes!L10:L13)/SUM(AUX_PIB!$C10:$C13)*100</f>
        <v>2.2230034519319477</v>
      </c>
      <c r="M13" s="7">
        <f>SUM(Valores_correntes!M10:M13)/SUM(AUX_PIB!$C10:$C13)*100</f>
        <v>9.1244073256188418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F13" s="8"/>
    </row>
    <row r="14" spans="1:32">
      <c r="A14" s="4" t="s">
        <v>78</v>
      </c>
      <c r="B14" s="7">
        <f>SUM(Valores_correntes!B11:B14)/SUM(AUX_PIB!$C11:$C14)*100</f>
        <v>2.6698822024649513</v>
      </c>
      <c r="C14" s="7">
        <f>SUM(Valores_correntes!C11:C14)/SUM(AUX_PIB!$C11:$C14)*100</f>
        <v>7.9564754893404643</v>
      </c>
      <c r="D14" s="7">
        <f>SUM(Valores_correntes!D11:D14)/SUM(AUX_PIB!$C11:$C14)*100</f>
        <v>1.8147945649926118</v>
      </c>
      <c r="E14" s="7">
        <f>SUM(Valores_correntes!E11:E14)/SUM(AUX_PIB!$C11:$C14)*100</f>
        <v>0.49728427464912323</v>
      </c>
      <c r="F14" s="7">
        <f>SUM(Valores_correntes!F11:F14)/SUM(AUX_PIB!$C11:$C14)*100</f>
        <v>1.3756156293460351</v>
      </c>
      <c r="G14" s="7">
        <f>SUM(Valores_correntes!G11:G14)/SUM(AUX_PIB!$C11:$C14)*100</f>
        <v>14.314052160793189</v>
      </c>
      <c r="H14" s="7">
        <f>SUM(Valores_correntes!H11:H14)/SUM(AUX_PIB!$C11:$C14)*100</f>
        <v>4.3603579893013862</v>
      </c>
      <c r="I14" s="7">
        <f>SUM(Valores_correntes!I11:I14)/SUM(AUX_PIB!$C11:$C14)*100</f>
        <v>1.8476721537853989E-2</v>
      </c>
      <c r="J14" s="7">
        <f>SUM(Valores_correntes!J11:J14)/SUM(AUX_PIB!$C11:$C14)*100</f>
        <v>1.8241481058059343</v>
      </c>
      <c r="K14" s="7">
        <f>SUM(Valores_correntes!K11:K14)/SUM(AUX_PIB!$C11:$C14)*100</f>
        <v>0.71084612662239111</v>
      </c>
      <c r="L14" s="7">
        <f>SUM(Valores_correntes!L11:L14)/SUM(AUX_PIB!$C11:$C14)*100</f>
        <v>2.2414687709914527</v>
      </c>
      <c r="M14" s="7">
        <f>SUM(Valores_correntes!M11:M14)/SUM(AUX_PIB!$C11:$C14)*100</f>
        <v>9.1552977142590191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F14" s="8"/>
    </row>
    <row r="15" spans="1:32">
      <c r="A15" s="4" t="s">
        <v>79</v>
      </c>
      <c r="B15" s="7">
        <f>SUM(Valores_correntes!B12:B15)/SUM(AUX_PIB!$C12:$C15)*100</f>
        <v>2.7604107027321758</v>
      </c>
      <c r="C15" s="7">
        <f>SUM(Valores_correntes!C12:C15)/SUM(AUX_PIB!$C12:$C15)*100</f>
        <v>7.9740358933153495</v>
      </c>
      <c r="D15" s="7">
        <f>SUM(Valores_correntes!D12:D15)/SUM(AUX_PIB!$C12:$C15)*100</f>
        <v>1.8511080559731237</v>
      </c>
      <c r="E15" s="7">
        <f>SUM(Valores_correntes!E12:E15)/SUM(AUX_PIB!$C12:$C15)*100</f>
        <v>0.4787956057407835</v>
      </c>
      <c r="F15" s="7">
        <f>SUM(Valores_correntes!F12:F15)/SUM(AUX_PIB!$C12:$C15)*100</f>
        <v>1.3307202917932333</v>
      </c>
      <c r="G15" s="7">
        <f>SUM(Valores_correntes!G12:G15)/SUM(AUX_PIB!$C12:$C15)*100</f>
        <v>14.395070549554664</v>
      </c>
      <c r="H15" s="7">
        <f>SUM(Valores_correntes!H12:H15)/SUM(AUX_PIB!$C12:$C15)*100</f>
        <v>4.4176965061376414</v>
      </c>
      <c r="I15" s="7">
        <f>SUM(Valores_correntes!I12:I15)/SUM(AUX_PIB!$C12:$C15)*100</f>
        <v>1.7557789071928134E-2</v>
      </c>
      <c r="J15" s="7">
        <f>SUM(Valores_correntes!J12:J15)/SUM(AUX_PIB!$C12:$C15)*100</f>
        <v>1.8203061304652397</v>
      </c>
      <c r="K15" s="7">
        <f>SUM(Valores_correntes!K12:K15)/SUM(AUX_PIB!$C12:$C15)*100</f>
        <v>0.78767255419527982</v>
      </c>
      <c r="L15" s="7">
        <f>SUM(Valores_correntes!L12:L15)/SUM(AUX_PIB!$C12:$C15)*100</f>
        <v>2.2895173828449011</v>
      </c>
      <c r="M15" s="7">
        <f>SUM(Valores_correntes!M12:M15)/SUM(AUX_PIB!$C12:$C15)*100</f>
        <v>9.3327503627149913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F15" s="8"/>
    </row>
    <row r="16" spans="1:32">
      <c r="A16" s="4" t="s">
        <v>80</v>
      </c>
      <c r="B16" s="7">
        <f>SUM(Valores_correntes!B13:B16)/SUM(AUX_PIB!$C13:$C16)*100</f>
        <v>2.9178819400160965</v>
      </c>
      <c r="C16" s="7">
        <f>SUM(Valores_correntes!C13:C16)/SUM(AUX_PIB!$C13:$C16)*100</f>
        <v>8.223042416781448</v>
      </c>
      <c r="D16" s="7">
        <f>SUM(Valores_correntes!D13:D16)/SUM(AUX_PIB!$C13:$C16)*100</f>
        <v>1.8912523216778523</v>
      </c>
      <c r="E16" s="7">
        <f>SUM(Valores_correntes!E13:E16)/SUM(AUX_PIB!$C13:$C16)*100</f>
        <v>0.47151592319197866</v>
      </c>
      <c r="F16" s="7">
        <f>SUM(Valores_correntes!F13:F16)/SUM(AUX_PIB!$C13:$C16)*100</f>
        <v>1.4192100331995943</v>
      </c>
      <c r="G16" s="7">
        <f>SUM(Valores_correntes!G13:G16)/SUM(AUX_PIB!$C13:$C16)*100</f>
        <v>14.922902634866968</v>
      </c>
      <c r="H16" s="7">
        <f>SUM(Valores_correntes!H13:H16)/SUM(AUX_PIB!$C13:$C16)*100</f>
        <v>4.4447400794926146</v>
      </c>
      <c r="I16" s="7">
        <f>SUM(Valores_correntes!I13:I16)/SUM(AUX_PIB!$C13:$C16)*100</f>
        <v>1.8151826061559528E-2</v>
      </c>
      <c r="J16" s="7">
        <f>SUM(Valores_correntes!J13:J16)/SUM(AUX_PIB!$C13:$C16)*100</f>
        <v>1.8354827809116361</v>
      </c>
      <c r="K16" s="7">
        <f>SUM(Valores_correntes!K13:K16)/SUM(AUX_PIB!$C13:$C16)*100</f>
        <v>0.81043941621736282</v>
      </c>
      <c r="L16" s="7">
        <f>SUM(Valores_correntes!L13:L16)/SUM(AUX_PIB!$C13:$C16)*100</f>
        <v>2.2933400468284888</v>
      </c>
      <c r="M16" s="7">
        <f>SUM(Valores_correntes!M13:M16)/SUM(AUX_PIB!$C13:$C16)*100</f>
        <v>9.4021541495116647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F16" s="8"/>
    </row>
    <row r="17" spans="1:32">
      <c r="A17" s="4" t="s">
        <v>81</v>
      </c>
      <c r="B17" s="7">
        <f>SUM(Valores_correntes!B14:B17)/SUM(AUX_PIB!$C14:$C17)*100</f>
        <v>2.9760825337778627</v>
      </c>
      <c r="C17" s="7">
        <f>SUM(Valores_correntes!C14:C17)/SUM(AUX_PIB!$C14:$C17)*100</f>
        <v>8.4061716281322632</v>
      </c>
      <c r="D17" s="7">
        <f>SUM(Valores_correntes!D14:D17)/SUM(AUX_PIB!$C14:$C17)*100</f>
        <v>1.9155920635387478</v>
      </c>
      <c r="E17" s="7">
        <f>SUM(Valores_correntes!E14:E17)/SUM(AUX_PIB!$C14:$C17)*100</f>
        <v>0.517906292981959</v>
      </c>
      <c r="F17" s="7">
        <f>SUM(Valores_correntes!F14:F17)/SUM(AUX_PIB!$C14:$C17)*100</f>
        <v>1.4662904095041875</v>
      </c>
      <c r="G17" s="7">
        <f>SUM(Valores_correntes!G14:G17)/SUM(AUX_PIB!$C14:$C17)*100</f>
        <v>15.282042927935018</v>
      </c>
      <c r="H17" s="7">
        <f>SUM(Valores_correntes!H14:H17)/SUM(AUX_PIB!$C14:$C17)*100</f>
        <v>4.4832141554917371</v>
      </c>
      <c r="I17" s="7">
        <f>SUM(Valores_correntes!I14:I17)/SUM(AUX_PIB!$C14:$C17)*100</f>
        <v>1.8871720719257537E-2</v>
      </c>
      <c r="J17" s="7">
        <f>SUM(Valores_correntes!J14:J17)/SUM(AUX_PIB!$C14:$C17)*100</f>
        <v>1.855567771104667</v>
      </c>
      <c r="K17" s="7">
        <f>SUM(Valores_correntes!K14:K17)/SUM(AUX_PIB!$C14:$C17)*100</f>
        <v>0.8521514079210375</v>
      </c>
      <c r="L17" s="7">
        <f>SUM(Valores_correntes!L14:L17)/SUM(AUX_PIB!$C14:$C17)*100</f>
        <v>2.3138007918804999</v>
      </c>
      <c r="M17" s="7">
        <f>SUM(Valores_correntes!M14:M17)/SUM(AUX_PIB!$C14:$C17)*100</f>
        <v>9.5236058471171994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F17" s="8"/>
    </row>
    <row r="18" spans="1:32">
      <c r="A18" s="4" t="s">
        <v>82</v>
      </c>
      <c r="B18" s="7">
        <f>SUM(Valores_correntes!B15:B18)/SUM(AUX_PIB!$C15:$C18)*100</f>
        <v>3.0333249071060799</v>
      </c>
      <c r="C18" s="7">
        <f>SUM(Valores_correntes!C15:C18)/SUM(AUX_PIB!$C15:$C18)*100</f>
        <v>8.5900985088013062</v>
      </c>
      <c r="D18" s="7">
        <f>SUM(Valores_correntes!D15:D18)/SUM(AUX_PIB!$C15:$C18)*100</f>
        <v>1.9520899811240326</v>
      </c>
      <c r="E18" s="7">
        <f>SUM(Valores_correntes!E15:E18)/SUM(AUX_PIB!$C15:$C18)*100</f>
        <v>0.51588655029338082</v>
      </c>
      <c r="F18" s="7">
        <f>SUM(Valores_correntes!F15:F18)/SUM(AUX_PIB!$C15:$C18)*100</f>
        <v>1.4462789882123785</v>
      </c>
      <c r="G18" s="7">
        <f>SUM(Valores_correntes!G15:G18)/SUM(AUX_PIB!$C15:$C18)*100</f>
        <v>15.537678935537178</v>
      </c>
      <c r="H18" s="7">
        <f>SUM(Valores_correntes!H15:H18)/SUM(AUX_PIB!$C15:$C18)*100</f>
        <v>4.5139346281424046</v>
      </c>
      <c r="I18" s="7">
        <f>SUM(Valores_correntes!I15:I18)/SUM(AUX_PIB!$C15:$C18)*100</f>
        <v>1.9690357385051482E-2</v>
      </c>
      <c r="J18" s="7">
        <f>SUM(Valores_correntes!J15:J18)/SUM(AUX_PIB!$C15:$C18)*100</f>
        <v>1.8720965378190144</v>
      </c>
      <c r="K18" s="7">
        <f>SUM(Valores_correntes!K15:K18)/SUM(AUX_PIB!$C15:$C18)*100</f>
        <v>0.89649592159554403</v>
      </c>
      <c r="L18" s="7">
        <f>SUM(Valores_correntes!L15:L18)/SUM(AUX_PIB!$C15:$C18)*100</f>
        <v>2.3320887299991337</v>
      </c>
      <c r="M18" s="7">
        <f>SUM(Valores_correntes!M15:M18)/SUM(AUX_PIB!$C15:$C18)*100</f>
        <v>9.6343061749411483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F18" s="8"/>
    </row>
    <row r="19" spans="1:32">
      <c r="A19" s="4" t="s">
        <v>83</v>
      </c>
      <c r="B19" s="7">
        <f>SUM(Valores_correntes!B16:B19)/SUM(AUX_PIB!$C16:$C19)*100</f>
        <v>2.983021740111782</v>
      </c>
      <c r="C19" s="7">
        <f>SUM(Valores_correntes!C16:C19)/SUM(AUX_PIB!$C16:$C19)*100</f>
        <v>8.5418616158404603</v>
      </c>
      <c r="D19" s="7">
        <f>SUM(Valores_correntes!D16:D19)/SUM(AUX_PIB!$C16:$C19)*100</f>
        <v>1.9468786295650162</v>
      </c>
      <c r="E19" s="7">
        <f>SUM(Valores_correntes!E16:E19)/SUM(AUX_PIB!$C16:$C19)*100</f>
        <v>0.59816116949472642</v>
      </c>
      <c r="F19" s="7">
        <f>SUM(Valores_correntes!F16:F19)/SUM(AUX_PIB!$C16:$C19)*100</f>
        <v>1.4293216643709057</v>
      </c>
      <c r="G19" s="7">
        <f>SUM(Valores_correntes!G16:G19)/SUM(AUX_PIB!$C16:$C19)*100</f>
        <v>15.49924481938289</v>
      </c>
      <c r="H19" s="7">
        <f>SUM(Valores_correntes!H16:H19)/SUM(AUX_PIB!$C16:$C19)*100</f>
        <v>4.4669660932425463</v>
      </c>
      <c r="I19" s="7">
        <f>SUM(Valores_correntes!I16:I19)/SUM(AUX_PIB!$C16:$C19)*100</f>
        <v>2.023472024968577E-2</v>
      </c>
      <c r="J19" s="7">
        <f>SUM(Valores_correntes!J16:J19)/SUM(AUX_PIB!$C16:$C19)*100</f>
        <v>1.8578590031896904</v>
      </c>
      <c r="K19" s="7">
        <f>SUM(Valores_correntes!K16:K19)/SUM(AUX_PIB!$C16:$C19)*100</f>
        <v>0.9349916182720559</v>
      </c>
      <c r="L19" s="7">
        <f>SUM(Valores_correntes!L16:L19)/SUM(AUX_PIB!$C16:$C19)*100</f>
        <v>2.3079245994381643</v>
      </c>
      <c r="M19" s="7">
        <f>SUM(Valores_correntes!M16:M19)/SUM(AUX_PIB!$C16:$C19)*100</f>
        <v>9.5879760343921419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F19" s="8"/>
    </row>
    <row r="20" spans="1:32">
      <c r="A20" s="4" t="s">
        <v>8</v>
      </c>
      <c r="B20" s="7">
        <f>SUM(Valores_correntes!B17:B20)/SUM(AUX_PIB!$C17:$C20)*100</f>
        <v>2.9012956931807286</v>
      </c>
      <c r="C20" s="7">
        <f>SUM(Valores_correntes!C17:C20)/SUM(AUX_PIB!$C17:$C20)*100</f>
        <v>8.4619692734866909</v>
      </c>
      <c r="D20" s="7">
        <f>SUM(Valores_correntes!D17:D20)/SUM(AUX_PIB!$C17:$C20)*100</f>
        <v>1.9227142772184735</v>
      </c>
      <c r="E20" s="7">
        <f>SUM(Valores_correntes!E17:E20)/SUM(AUX_PIB!$C17:$C20)*100</f>
        <v>0.65189202751764508</v>
      </c>
      <c r="F20" s="7">
        <f>SUM(Valores_correntes!F17:F20)/SUM(AUX_PIB!$C17:$C20)*100</f>
        <v>1.4137110926130756</v>
      </c>
      <c r="G20" s="7">
        <f>SUM(Valores_correntes!G17:G20)/SUM(AUX_PIB!$C17:$C20)*100</f>
        <v>15.351582364016615</v>
      </c>
      <c r="H20" s="7">
        <f>SUM(Valores_correntes!H17:H20)/SUM(AUX_PIB!$C17:$C20)*100</f>
        <v>4.4299824502628082</v>
      </c>
      <c r="I20" s="7">
        <f>SUM(Valores_correntes!I17:I20)/SUM(AUX_PIB!$C17:$C20)*100</f>
        <v>1.9812710796435155E-2</v>
      </c>
      <c r="J20" s="7">
        <f>SUM(Valores_correntes!J17:J20)/SUM(AUX_PIB!$C17:$C20)*100</f>
        <v>1.859123006343141</v>
      </c>
      <c r="K20" s="7">
        <f>SUM(Valores_correntes!K17:K20)/SUM(AUX_PIB!$C17:$C20)*100</f>
        <v>0.95615675522559074</v>
      </c>
      <c r="L20" s="7">
        <f>SUM(Valores_correntes!L17:L20)/SUM(AUX_PIB!$C17:$C20)*100</f>
        <v>2.281665426543217</v>
      </c>
      <c r="M20" s="7">
        <f>SUM(Valores_correntes!M17:M20)/SUM(AUX_PIB!$C17:$C20)*100</f>
        <v>9.5467403491711913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F20" s="8"/>
    </row>
    <row r="21" spans="1:32">
      <c r="A21" s="4" t="s">
        <v>9</v>
      </c>
      <c r="B21" s="7">
        <f>SUM(Valores_correntes!B18:B21)/SUM(AUX_PIB!$C18:$C21)*100</f>
        <v>2.8777972306019537</v>
      </c>
      <c r="C21" s="7">
        <f>SUM(Valores_correntes!C18:C21)/SUM(AUX_PIB!$C18:$C21)*100</f>
        <v>8.4017517659356109</v>
      </c>
      <c r="D21" s="7">
        <f>SUM(Valores_correntes!D18:D21)/SUM(AUX_PIB!$C18:$C21)*100</f>
        <v>1.8993186486157481</v>
      </c>
      <c r="E21" s="7">
        <f>SUM(Valores_correntes!E18:E21)/SUM(AUX_PIB!$C18:$C21)*100</f>
        <v>0.69719966822537238</v>
      </c>
      <c r="F21" s="7">
        <f>SUM(Valores_correntes!F18:F21)/SUM(AUX_PIB!$C18:$C21)*100</f>
        <v>1.3946184187637345</v>
      </c>
      <c r="G21" s="7">
        <f>SUM(Valores_correntes!G18:G21)/SUM(AUX_PIB!$C18:$C21)*100</f>
        <v>15.27068573214242</v>
      </c>
      <c r="H21" s="7">
        <f>SUM(Valores_correntes!H18:H21)/SUM(AUX_PIB!$C18:$C21)*100</f>
        <v>4.3974467296067719</v>
      </c>
      <c r="I21" s="7">
        <f>SUM(Valores_correntes!I18:I21)/SUM(AUX_PIB!$C18:$C21)*100</f>
        <v>2.0349787928174417E-2</v>
      </c>
      <c r="J21" s="7">
        <f>SUM(Valores_correntes!J18:J21)/SUM(AUX_PIB!$C18:$C21)*100</f>
        <v>1.8183259453470262</v>
      </c>
      <c r="K21" s="7">
        <f>SUM(Valores_correntes!K18:K21)/SUM(AUX_PIB!$C18:$C21)*100</f>
        <v>1.0018316175139397</v>
      </c>
      <c r="L21" s="7">
        <f>SUM(Valores_correntes!L18:L21)/SUM(AUX_PIB!$C18:$C21)*100</f>
        <v>2.2798439024963972</v>
      </c>
      <c r="M21" s="7">
        <f>SUM(Valores_correntes!M18:M21)/SUM(AUX_PIB!$C18:$C21)*100</f>
        <v>9.5177979828923114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F21" s="8"/>
    </row>
    <row r="22" spans="1:32">
      <c r="A22" s="4" t="s">
        <v>10</v>
      </c>
      <c r="B22" s="7">
        <f>SUM(Valores_correntes!B19:B22)/SUM(AUX_PIB!$C19:$C22)*100</f>
        <v>2.8542890269001182</v>
      </c>
      <c r="C22" s="7">
        <f>SUM(Valores_correntes!C19:C22)/SUM(AUX_PIB!$C19:$C22)*100</f>
        <v>8.3654490219842792</v>
      </c>
      <c r="D22" s="7">
        <f>SUM(Valores_correntes!D19:D22)/SUM(AUX_PIB!$C19:$C22)*100</f>
        <v>1.8720644089957101</v>
      </c>
      <c r="E22" s="7">
        <f>SUM(Valores_correntes!E19:E22)/SUM(AUX_PIB!$C19:$C22)*100</f>
        <v>0.74344673073373002</v>
      </c>
      <c r="F22" s="7">
        <f>SUM(Valores_correntes!F19:F22)/SUM(AUX_PIB!$C19:$C22)*100</f>
        <v>1.3822191159619877</v>
      </c>
      <c r="G22" s="7">
        <f>SUM(Valores_correntes!G19:G22)/SUM(AUX_PIB!$C19:$C22)*100</f>
        <v>15.217468304575826</v>
      </c>
      <c r="H22" s="7">
        <f>SUM(Valores_correntes!H19:H22)/SUM(AUX_PIB!$C19:$C22)*100</f>
        <v>4.3026765862383476</v>
      </c>
      <c r="I22" s="7">
        <f>SUM(Valores_correntes!I19:I22)/SUM(AUX_PIB!$C19:$C22)*100</f>
        <v>2.1768768104897335E-2</v>
      </c>
      <c r="J22" s="7">
        <f>SUM(Valores_correntes!J19:J22)/SUM(AUX_PIB!$C19:$C22)*100</f>
        <v>1.7636415182627749</v>
      </c>
      <c r="K22" s="7">
        <f>SUM(Valores_correntes!K19:K22)/SUM(AUX_PIB!$C19:$C22)*100</f>
        <v>1.0618651188561923</v>
      </c>
      <c r="L22" s="7">
        <f>SUM(Valores_correntes!L19:L22)/SUM(AUX_PIB!$C19:$C22)*100</f>
        <v>2.2720830811505768</v>
      </c>
      <c r="M22" s="7">
        <f>SUM(Valores_correntes!M19:M22)/SUM(AUX_PIB!$C19:$C22)*100</f>
        <v>9.4220350726127879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F22" s="8"/>
    </row>
    <row r="23" spans="1:32">
      <c r="A23" s="4" t="s">
        <v>11</v>
      </c>
      <c r="B23" s="7">
        <f>SUM(Valores_correntes!B20:B23)/SUM(AUX_PIB!$C20:$C23)*100</f>
        <v>2.8821466013322805</v>
      </c>
      <c r="C23" s="7">
        <f>SUM(Valores_correntes!C20:C23)/SUM(AUX_PIB!$C20:$C23)*100</f>
        <v>8.2562570259662937</v>
      </c>
      <c r="D23" s="7">
        <f>SUM(Valores_correntes!D20:D23)/SUM(AUX_PIB!$C20:$C23)*100</f>
        <v>1.8490049531010033</v>
      </c>
      <c r="E23" s="7">
        <f>SUM(Valores_correntes!E20:E23)/SUM(AUX_PIB!$C20:$C23)*100</f>
        <v>0.773799364145899</v>
      </c>
      <c r="F23" s="7">
        <f>SUM(Valores_correntes!F20:F23)/SUM(AUX_PIB!$C20:$C23)*100</f>
        <v>1.3675657957987348</v>
      </c>
      <c r="G23" s="7">
        <f>SUM(Valores_correntes!G20:G23)/SUM(AUX_PIB!$C20:$C23)*100</f>
        <v>15.128773740344217</v>
      </c>
      <c r="H23" s="7">
        <f>SUM(Valores_correntes!H20:H23)/SUM(AUX_PIB!$C20:$C23)*100</f>
        <v>4.3444426624562809</v>
      </c>
      <c r="I23" s="7">
        <f>SUM(Valores_correntes!I20:I23)/SUM(AUX_PIB!$C20:$C23)*100</f>
        <v>2.2528331249154619E-2</v>
      </c>
      <c r="J23" s="7">
        <f>SUM(Valores_correntes!J20:J23)/SUM(AUX_PIB!$C20:$C23)*100</f>
        <v>1.7798109623137621</v>
      </c>
      <c r="K23" s="7">
        <f>SUM(Valores_correntes!K20:K23)/SUM(AUX_PIB!$C20:$C23)*100</f>
        <v>1.1033396944705403</v>
      </c>
      <c r="L23" s="7">
        <f>SUM(Valores_correntes!L20:L23)/SUM(AUX_PIB!$C20:$C23)*100</f>
        <v>2.2471854814914165</v>
      </c>
      <c r="M23" s="7">
        <f>SUM(Valores_correntes!M20:M23)/SUM(AUX_PIB!$C20:$C23)*100</f>
        <v>9.4973071319811542</v>
      </c>
      <c r="N23" s="7">
        <f>SUM(Valores_correntes!N20:N23)/SUM(AUX_PIB!$C20:$C23)*100</f>
        <v>3.4615743529449032</v>
      </c>
      <c r="O23" s="7">
        <f>SUM(Valores_correntes!O20:O23)/SUM(AUX_PIB!$C20:$C23)*100</f>
        <v>3.1259958483776211E-2</v>
      </c>
      <c r="P23" s="7">
        <f>SUM(Valores_correntes!P20:P23)/SUM(AUX_PIB!$C20:$C23)*100</f>
        <v>0.38386277512448869</v>
      </c>
      <c r="Q23" s="7">
        <f>SUM(Valores_correntes!Q20:Q23)/SUM(AUX_PIB!$C20:$C23)*100</f>
        <v>0.88024338475554531</v>
      </c>
      <c r="R23" s="7">
        <f>SUM(Valores_correntes!R20:R23)/SUM(AUX_PIB!$C20:$C23)*100</f>
        <v>2.9937907088457791</v>
      </c>
      <c r="S23" s="7">
        <f>SUM(Valores_correntes!S20:S23)/SUM(AUX_PIB!$C20:$C23)*100</f>
        <v>7.750731180154494</v>
      </c>
      <c r="T23" s="7">
        <f>SUM(Valores_correntes!T20:T23)/SUM(AUX_PIB!$C20:$C23)*100</f>
        <v>10.688163616733465</v>
      </c>
      <c r="U23" s="7">
        <f>SUM(Valores_correntes!U20:U23)/SUM(AUX_PIB!$C20:$C23)*100</f>
        <v>8.3100453156992273</v>
      </c>
      <c r="V23" s="7">
        <f>SUM(Valores_correntes!V20:V23)/SUM(AUX_PIB!$C20:$C23)*100</f>
        <v>4.0126786905392544</v>
      </c>
      <c r="W23" s="7">
        <f>SUM(Valores_correntes!W20:W23)/SUM(AUX_PIB!$C20:$C23)*100</f>
        <v>2.7573824433719842</v>
      </c>
      <c r="X23" s="7">
        <f>SUM(Valores_correntes!X20:X23)/SUM(AUX_PIB!$C20:$C23)*100</f>
        <v>6.6085419861359291</v>
      </c>
      <c r="Y23" s="7">
        <f>SUM(Valores_correntes!Y20:Y23)/SUM(AUX_PIB!$C20:$C23)*100</f>
        <v>32.376812052479856</v>
      </c>
      <c r="AA23" s="8"/>
      <c r="AF23" s="8"/>
    </row>
    <row r="24" spans="1:32">
      <c r="A24" s="4" t="s">
        <v>12</v>
      </c>
      <c r="B24" s="7">
        <f>SUM(Valores_correntes!B21:B24)/SUM(AUX_PIB!$C21:$C24)*100</f>
        <v>2.7988698972489678</v>
      </c>
      <c r="C24" s="7">
        <f>SUM(Valores_correntes!C21:C24)/SUM(AUX_PIB!$C21:$C24)*100</f>
        <v>8.1578127429595693</v>
      </c>
      <c r="D24" s="7">
        <f>SUM(Valores_correntes!D21:D24)/SUM(AUX_PIB!$C21:$C24)*100</f>
        <v>1.8387710703820632</v>
      </c>
      <c r="E24" s="7">
        <f>SUM(Valores_correntes!E21:E24)/SUM(AUX_PIB!$C21:$C24)*100</f>
        <v>0.73461434360099609</v>
      </c>
      <c r="F24" s="7">
        <f>SUM(Valores_correntes!F21:F24)/SUM(AUX_PIB!$C21:$C24)*100</f>
        <v>1.4181621041349195</v>
      </c>
      <c r="G24" s="7">
        <f>SUM(Valores_correntes!G21:G24)/SUM(AUX_PIB!$C21:$C24)*100</f>
        <v>14.948230158326517</v>
      </c>
      <c r="H24" s="7">
        <f>SUM(Valores_correntes!H21:H24)/SUM(AUX_PIB!$C21:$C24)*100</f>
        <v>4.341688551499236</v>
      </c>
      <c r="I24" s="7">
        <f>SUM(Valores_correntes!I21:I24)/SUM(AUX_PIB!$C21:$C24)*100</f>
        <v>2.2756736341557289E-2</v>
      </c>
      <c r="J24" s="7">
        <f>SUM(Valores_correntes!J21:J24)/SUM(AUX_PIB!$C21:$C24)*100</f>
        <v>1.7559461077941041</v>
      </c>
      <c r="K24" s="7">
        <f>SUM(Valores_correntes!K21:K24)/SUM(AUX_PIB!$C21:$C24)*100</f>
        <v>1.0256238999232998</v>
      </c>
      <c r="L24" s="7">
        <f>SUM(Valores_correntes!L21:L24)/SUM(AUX_PIB!$C21:$C24)*100</f>
        <v>2.1677486940861654</v>
      </c>
      <c r="M24" s="7">
        <f>SUM(Valores_correntes!M21:M24)/SUM(AUX_PIB!$C21:$C24)*100</f>
        <v>9.3137639896443645</v>
      </c>
      <c r="N24" s="7">
        <f>SUM(Valores_correntes!N21:N24)/SUM(AUX_PIB!$C21:$C24)*100</f>
        <v>3.4288105886626918</v>
      </c>
      <c r="O24" s="7">
        <f>SUM(Valores_correntes!O21:O24)/SUM(AUX_PIB!$C21:$C24)*100</f>
        <v>3.1475235829057181E-2</v>
      </c>
      <c r="P24" s="7">
        <f>SUM(Valores_correntes!P21:P24)/SUM(AUX_PIB!$C21:$C24)*100</f>
        <v>0.37891896077000831</v>
      </c>
      <c r="Q24" s="7">
        <f>SUM(Valores_correntes!Q21:Q24)/SUM(AUX_PIB!$C21:$C24)*100</f>
        <v>0.8438335495248479</v>
      </c>
      <c r="R24" s="7">
        <f>SUM(Valores_correntes!R21:R24)/SUM(AUX_PIB!$C21:$C24)*100</f>
        <v>2.9596727062427397</v>
      </c>
      <c r="S24" s="7">
        <f>SUM(Valores_correntes!S21:S24)/SUM(AUX_PIB!$C21:$C24)*100</f>
        <v>7.6427110410293455</v>
      </c>
      <c r="T24" s="7">
        <f>SUM(Valores_correntes!T21:T24)/SUM(AUX_PIB!$C21:$C24)*100</f>
        <v>10.569369037410894</v>
      </c>
      <c r="U24" s="7">
        <f>SUM(Valores_correntes!U21:U24)/SUM(AUX_PIB!$C21:$C24)*100</f>
        <v>8.212044715130185</v>
      </c>
      <c r="V24" s="7">
        <f>SUM(Valores_correntes!V21:V24)/SUM(AUX_PIB!$C21:$C24)*100</f>
        <v>3.9736361389461758</v>
      </c>
      <c r="W24" s="7">
        <f>SUM(Valores_correntes!W21:W24)/SUM(AUX_PIB!$C21:$C24)*100</f>
        <v>2.6040717930491444</v>
      </c>
      <c r="X24" s="7">
        <f>SUM(Valores_correntes!X21:X24)/SUM(AUX_PIB!$C21:$C24)*100</f>
        <v>6.545583504463826</v>
      </c>
      <c r="Y24" s="7">
        <f>SUM(Valores_correntes!Y21:Y24)/SUM(AUX_PIB!$C21:$C24)*100</f>
        <v>31.904705189000225</v>
      </c>
      <c r="AA24" s="8"/>
      <c r="AF24" s="8"/>
    </row>
    <row r="25" spans="1:32">
      <c r="A25" s="4" t="s">
        <v>13</v>
      </c>
      <c r="B25" s="7">
        <f>SUM(Valores_correntes!B22:B25)/SUM(AUX_PIB!$C22:$C25)*100</f>
        <v>2.854266329240204</v>
      </c>
      <c r="C25" s="7">
        <f>SUM(Valores_correntes!C22:C25)/SUM(AUX_PIB!$C22:$C25)*100</f>
        <v>8.1506967308486704</v>
      </c>
      <c r="D25" s="7">
        <f>SUM(Valores_correntes!D22:D25)/SUM(AUX_PIB!$C22:$C25)*100</f>
        <v>1.8201547977804291</v>
      </c>
      <c r="E25" s="7">
        <f>SUM(Valores_correntes!E22:E25)/SUM(AUX_PIB!$C22:$C25)*100</f>
        <v>0.68631944696417091</v>
      </c>
      <c r="F25" s="7">
        <f>SUM(Valores_correntes!F22:F25)/SUM(AUX_PIB!$C22:$C25)*100</f>
        <v>1.4861404516214338</v>
      </c>
      <c r="G25" s="7">
        <f>SUM(Valores_correntes!G22:G25)/SUM(AUX_PIB!$C22:$C25)*100</f>
        <v>14.997577756454911</v>
      </c>
      <c r="H25" s="7">
        <f>SUM(Valores_correntes!H22:H25)/SUM(AUX_PIB!$C22:$C25)*100</f>
        <v>4.3109749857999882</v>
      </c>
      <c r="I25" s="7">
        <f>SUM(Valores_correntes!I22:I25)/SUM(AUX_PIB!$C22:$C25)*100</f>
        <v>2.2151114673009707E-2</v>
      </c>
      <c r="J25" s="7">
        <f>SUM(Valores_correntes!J22:J25)/SUM(AUX_PIB!$C22:$C25)*100</f>
        <v>1.7646481247096768</v>
      </c>
      <c r="K25" s="7">
        <f>SUM(Valores_correntes!K22:K25)/SUM(AUX_PIB!$C22:$C25)*100</f>
        <v>0.92709406389709437</v>
      </c>
      <c r="L25" s="7">
        <f>SUM(Valores_correntes!L22:L25)/SUM(AUX_PIB!$C22:$C25)*100</f>
        <v>2.0898115320924431</v>
      </c>
      <c r="M25" s="7">
        <f>SUM(Valores_correntes!M22:M25)/SUM(AUX_PIB!$C22:$C25)*100</f>
        <v>9.1146798211722118</v>
      </c>
      <c r="N25" s="7">
        <f>SUM(Valores_correntes!N22:N25)/SUM(AUX_PIB!$C22:$C25)*100</f>
        <v>3.426192483703896</v>
      </c>
      <c r="O25" s="7">
        <f>SUM(Valores_correntes!O22:O25)/SUM(AUX_PIB!$C22:$C25)*100</f>
        <v>3.240711969969768E-2</v>
      </c>
      <c r="P25" s="7">
        <f>SUM(Valores_correntes!P22:P25)/SUM(AUX_PIB!$C22:$C25)*100</f>
        <v>0.377280111058373</v>
      </c>
      <c r="Q25" s="7">
        <f>SUM(Valores_correntes!Q22:Q25)/SUM(AUX_PIB!$C22:$C25)*100</f>
        <v>0.84195236144628294</v>
      </c>
      <c r="R25" s="7">
        <f>SUM(Valores_correntes!R22:R25)/SUM(AUX_PIB!$C22:$C25)*100</f>
        <v>2.9768893833310215</v>
      </c>
      <c r="S25" s="7">
        <f>SUM(Valores_correntes!S22:S25)/SUM(AUX_PIB!$C22:$C25)*100</f>
        <v>7.6547214592392709</v>
      </c>
      <c r="T25" s="7">
        <f>SUM(Valores_correntes!T22:T25)/SUM(AUX_PIB!$C22:$C25)*100</f>
        <v>10.591433798744086</v>
      </c>
      <c r="U25" s="7">
        <f>SUM(Valores_correntes!U22:U25)/SUM(AUX_PIB!$C22:$C25)*100</f>
        <v>8.2052549652213749</v>
      </c>
      <c r="V25" s="7">
        <f>SUM(Valores_correntes!V22:V25)/SUM(AUX_PIB!$C22:$C25)*100</f>
        <v>3.9620830335484789</v>
      </c>
      <c r="W25" s="7">
        <f>SUM(Valores_correntes!W22:W25)/SUM(AUX_PIB!$C22:$C25)*100</f>
        <v>2.455365872307548</v>
      </c>
      <c r="X25" s="7">
        <f>SUM(Valores_correntes!X22:X25)/SUM(AUX_PIB!$C22:$C25)*100</f>
        <v>6.5528413670448984</v>
      </c>
      <c r="Y25" s="7">
        <f>SUM(Valores_correntes!Y22:Y25)/SUM(AUX_PIB!$C22:$C25)*100</f>
        <v>31.766979036866388</v>
      </c>
      <c r="AA25" s="8"/>
      <c r="AF25" s="8"/>
    </row>
    <row r="26" spans="1:32">
      <c r="A26" s="4" t="s">
        <v>14</v>
      </c>
      <c r="B26" s="7">
        <f>SUM(Valores_correntes!B23:B26)/SUM(AUX_PIB!$C23:$C26)*100</f>
        <v>2.8107387611017871</v>
      </c>
      <c r="C26" s="7">
        <f>SUM(Valores_correntes!C23:C26)/SUM(AUX_PIB!$C23:$C26)*100</f>
        <v>8.1895340842926885</v>
      </c>
      <c r="D26" s="7">
        <f>SUM(Valores_correntes!D23:D26)/SUM(AUX_PIB!$C23:$C26)*100</f>
        <v>1.7896941260068067</v>
      </c>
      <c r="E26" s="7">
        <f>SUM(Valores_correntes!E23:E26)/SUM(AUX_PIB!$C23:$C26)*100</f>
        <v>0.64248879330695474</v>
      </c>
      <c r="F26" s="7">
        <f>SUM(Valores_correntes!F23:F26)/SUM(AUX_PIB!$C23:$C26)*100</f>
        <v>1.5041883691165072</v>
      </c>
      <c r="G26" s="7">
        <f>SUM(Valores_correntes!G23:G26)/SUM(AUX_PIB!$C23:$C26)*100</f>
        <v>14.936644133824744</v>
      </c>
      <c r="H26" s="7">
        <f>SUM(Valores_correntes!H23:H26)/SUM(AUX_PIB!$C23:$C26)*100</f>
        <v>4.3667729451384032</v>
      </c>
      <c r="I26" s="7">
        <f>SUM(Valores_correntes!I23:I26)/SUM(AUX_PIB!$C23:$C26)*100</f>
        <v>2.1483262488188288E-2</v>
      </c>
      <c r="J26" s="7">
        <f>SUM(Valores_correntes!J23:J26)/SUM(AUX_PIB!$C23:$C26)*100</f>
        <v>1.7898907333867571</v>
      </c>
      <c r="K26" s="7">
        <f>SUM(Valores_correntes!K23:K26)/SUM(AUX_PIB!$C23:$C26)*100</f>
        <v>0.81641903060148835</v>
      </c>
      <c r="L26" s="7">
        <f>SUM(Valores_correntes!L23:L26)/SUM(AUX_PIB!$C23:$C26)*100</f>
        <v>2.0460975920566153</v>
      </c>
      <c r="M26" s="7">
        <f>SUM(Valores_correntes!M23:M26)/SUM(AUX_PIB!$C23:$C26)*100</f>
        <v>9.0406635636714512</v>
      </c>
      <c r="N26" s="7">
        <f>SUM(Valores_correntes!N23:N26)/SUM(AUX_PIB!$C23:$C26)*100</f>
        <v>3.4535576883309105</v>
      </c>
      <c r="O26" s="7">
        <f>SUM(Valores_correntes!O23:O26)/SUM(AUX_PIB!$C23:$C26)*100</f>
        <v>3.3327216863612237E-2</v>
      </c>
      <c r="P26" s="7">
        <f>SUM(Valores_correntes!P23:P26)/SUM(AUX_PIB!$C23:$C26)*100</f>
        <v>0.37903973106348371</v>
      </c>
      <c r="Q26" s="7">
        <f>SUM(Valores_correntes!Q23:Q26)/SUM(AUX_PIB!$C23:$C26)*100</f>
        <v>0.82964288848558032</v>
      </c>
      <c r="R26" s="7">
        <f>SUM(Valores_correntes!R23:R26)/SUM(AUX_PIB!$C23:$C26)*100</f>
        <v>2.9996504546784286</v>
      </c>
      <c r="S26" s="7">
        <f>SUM(Valores_correntes!S23:S26)/SUM(AUX_PIB!$C23:$C26)*100</f>
        <v>7.6952179794220168</v>
      </c>
      <c r="T26" s="7">
        <f>SUM(Valores_correntes!T23:T26)/SUM(AUX_PIB!$C23:$C26)*100</f>
        <v>10.631069394571099</v>
      </c>
      <c r="U26" s="7">
        <f>SUM(Valores_correntes!U23:U26)/SUM(AUX_PIB!$C23:$C26)*100</f>
        <v>8.2443445636444892</v>
      </c>
      <c r="V26" s="7">
        <f>SUM(Valores_correntes!V23:V26)/SUM(AUX_PIB!$C23:$C26)*100</f>
        <v>3.9586245904570481</v>
      </c>
      <c r="W26" s="7">
        <f>SUM(Valores_correntes!W23:W26)/SUM(AUX_PIB!$C23:$C26)*100</f>
        <v>2.2885507123940241</v>
      </c>
      <c r="X26" s="7">
        <f>SUM(Valores_correntes!X23:X26)/SUM(AUX_PIB!$C23:$C26)*100</f>
        <v>6.5499364158515512</v>
      </c>
      <c r="Y26" s="7">
        <f>SUM(Valores_correntes!Y23:Y26)/SUM(AUX_PIB!$C23:$C26)*100</f>
        <v>31.672525676918212</v>
      </c>
      <c r="AA26" s="8"/>
      <c r="AF26" s="8"/>
    </row>
    <row r="27" spans="1:32">
      <c r="A27" s="4" t="s">
        <v>15</v>
      </c>
      <c r="B27" s="7">
        <f>SUM(Valores_correntes!B24:B27)/SUM(AUX_PIB!$C24:$C27)*100</f>
        <v>2.75305060798066</v>
      </c>
      <c r="C27" s="7">
        <f>SUM(Valores_correntes!C24:C27)/SUM(AUX_PIB!$C24:$C27)*100</f>
        <v>8.1971779394131481</v>
      </c>
      <c r="D27" s="7">
        <f>SUM(Valores_correntes!D24:D27)/SUM(AUX_PIB!$C24:$C27)*100</f>
        <v>1.75791887551797</v>
      </c>
      <c r="E27" s="7">
        <f>SUM(Valores_correntes!E24:E27)/SUM(AUX_PIB!$C24:$C27)*100</f>
        <v>0.58261049053263692</v>
      </c>
      <c r="F27" s="7">
        <f>SUM(Valores_correntes!F24:F27)/SUM(AUX_PIB!$C24:$C27)*100</f>
        <v>1.6002195519751294</v>
      </c>
      <c r="G27" s="7">
        <f>SUM(Valores_correntes!G24:G27)/SUM(AUX_PIB!$C24:$C27)*100</f>
        <v>14.890977465419544</v>
      </c>
      <c r="H27" s="7">
        <f>SUM(Valores_correntes!H24:H27)/SUM(AUX_PIB!$C24:$C27)*100</f>
        <v>4.3415784376525934</v>
      </c>
      <c r="I27" s="7">
        <f>SUM(Valores_correntes!I24:I27)/SUM(AUX_PIB!$C24:$C27)*100</f>
        <v>2.1867964568037652E-2</v>
      </c>
      <c r="J27" s="7">
        <f>SUM(Valores_correntes!J24:J27)/SUM(AUX_PIB!$C24:$C27)*100</f>
        <v>1.8001916518606613</v>
      </c>
      <c r="K27" s="7">
        <f>SUM(Valores_correntes!K24:K27)/SUM(AUX_PIB!$C24:$C27)*100</f>
        <v>0.77270115181307364</v>
      </c>
      <c r="L27" s="7">
        <f>SUM(Valores_correntes!L24:L27)/SUM(AUX_PIB!$C24:$C27)*100</f>
        <v>2.1365137735657447</v>
      </c>
      <c r="M27" s="7">
        <f>SUM(Valores_correntes!M24:M27)/SUM(AUX_PIB!$C24:$C27)*100</f>
        <v>9.0728529794601105</v>
      </c>
      <c r="N27" s="7">
        <f>SUM(Valores_correntes!N24:N27)/SUM(AUX_PIB!$C24:$C27)*100</f>
        <v>3.5311166530999749</v>
      </c>
      <c r="O27" s="7">
        <f>SUM(Valores_correntes!O24:O27)/SUM(AUX_PIB!$C24:$C27)*100</f>
        <v>3.4254954677167965E-2</v>
      </c>
      <c r="P27" s="7">
        <f>SUM(Valores_correntes!P24:P27)/SUM(AUX_PIB!$C24:$C27)*100</f>
        <v>0.38599493249553607</v>
      </c>
      <c r="Q27" s="7">
        <f>SUM(Valores_correntes!Q24:Q27)/SUM(AUX_PIB!$C24:$C27)*100</f>
        <v>0.83721933006546212</v>
      </c>
      <c r="R27" s="7">
        <f>SUM(Valores_correntes!R24:R27)/SUM(AUX_PIB!$C24:$C27)*100</f>
        <v>3.0122669732854899</v>
      </c>
      <c r="S27" s="7">
        <f>SUM(Valores_correntes!S24:S27)/SUM(AUX_PIB!$C24:$C27)*100</f>
        <v>7.8008528436236304</v>
      </c>
      <c r="T27" s="7">
        <f>SUM(Valores_correntes!T24:T27)/SUM(AUX_PIB!$C24:$C27)*100</f>
        <v>10.625745698733226</v>
      </c>
      <c r="U27" s="7">
        <f>SUM(Valores_correntes!U24:U27)/SUM(AUX_PIB!$C24:$C27)*100</f>
        <v>8.2533008586583509</v>
      </c>
      <c r="V27" s="7">
        <f>SUM(Valores_correntes!V24:V27)/SUM(AUX_PIB!$C24:$C27)*100</f>
        <v>3.9441054598741672</v>
      </c>
      <c r="W27" s="7">
        <f>SUM(Valores_correntes!W24:W27)/SUM(AUX_PIB!$C24:$C27)*100</f>
        <v>2.1925309724111721</v>
      </c>
      <c r="X27" s="7">
        <f>SUM(Valores_correntes!X24:X27)/SUM(AUX_PIB!$C24:$C27)*100</f>
        <v>6.7490002988263642</v>
      </c>
      <c r="Y27" s="7">
        <f>SUM(Valores_correntes!Y24:Y27)/SUM(AUX_PIB!$C24:$C27)*100</f>
        <v>31.764683288503281</v>
      </c>
      <c r="AA27" s="8"/>
      <c r="AF27" s="8"/>
    </row>
    <row r="28" spans="1:32">
      <c r="A28" s="4" t="s">
        <v>16</v>
      </c>
      <c r="B28" s="7">
        <f>SUM(Valores_correntes!B25:B28)/SUM(AUX_PIB!$C25:$C28)*100</f>
        <v>2.7074423121611062</v>
      </c>
      <c r="C28" s="7">
        <f>SUM(Valores_correntes!C25:C28)/SUM(AUX_PIB!$C25:$C28)*100</f>
        <v>8.2755442824977639</v>
      </c>
      <c r="D28" s="7">
        <f>SUM(Valores_correntes!D25:D28)/SUM(AUX_PIB!$C25:$C28)*100</f>
        <v>1.7242390295254157</v>
      </c>
      <c r="E28" s="7">
        <f>SUM(Valores_correntes!E25:E28)/SUM(AUX_PIB!$C25:$C28)*100</f>
        <v>0.56183158670445787</v>
      </c>
      <c r="F28" s="7">
        <f>SUM(Valores_correntes!F25:F28)/SUM(AUX_PIB!$C25:$C28)*100</f>
        <v>1.7323623014759764</v>
      </c>
      <c r="G28" s="7">
        <f>SUM(Valores_correntes!G25:G28)/SUM(AUX_PIB!$C25:$C28)*100</f>
        <v>15.00141951236472</v>
      </c>
      <c r="H28" s="7">
        <f>SUM(Valores_correntes!H25:H28)/SUM(AUX_PIB!$C25:$C28)*100</f>
        <v>4.3588043555006415</v>
      </c>
      <c r="I28" s="7">
        <f>SUM(Valores_correntes!I25:I28)/SUM(AUX_PIB!$C25:$C28)*100</f>
        <v>2.2972120206765562E-2</v>
      </c>
      <c r="J28" s="7">
        <f>SUM(Valores_correntes!J25:J28)/SUM(AUX_PIB!$C25:$C28)*100</f>
        <v>1.804631812166748</v>
      </c>
      <c r="K28" s="7">
        <f>SUM(Valores_correntes!K25:K28)/SUM(AUX_PIB!$C25:$C28)*100</f>
        <v>0.75415947950225526</v>
      </c>
      <c r="L28" s="7">
        <f>SUM(Valores_correntes!L25:L28)/SUM(AUX_PIB!$C25:$C28)*100</f>
        <v>2.136360747253597</v>
      </c>
      <c r="M28" s="7">
        <f>SUM(Valores_correntes!M25:M28)/SUM(AUX_PIB!$C25:$C28)*100</f>
        <v>9.0769285146300067</v>
      </c>
      <c r="N28" s="7">
        <f>SUM(Valores_correntes!N25:N28)/SUM(AUX_PIB!$C25:$C28)*100</f>
        <v>3.5583280356430449</v>
      </c>
      <c r="O28" s="7">
        <f>SUM(Valores_correntes!O25:O28)/SUM(AUX_PIB!$C25:$C28)*100</f>
        <v>3.485803314687292E-2</v>
      </c>
      <c r="P28" s="7">
        <f>SUM(Valores_correntes!P25:P28)/SUM(AUX_PIB!$C25:$C28)*100</f>
        <v>0.39113254546855869</v>
      </c>
      <c r="Q28" s="7">
        <f>SUM(Valores_correntes!Q25:Q28)/SUM(AUX_PIB!$C25:$C28)*100</f>
        <v>0.86046795277085608</v>
      </c>
      <c r="R28" s="7">
        <f>SUM(Valores_correntes!R25:R28)/SUM(AUX_PIB!$C25:$C28)*100</f>
        <v>3.051554498463021</v>
      </c>
      <c r="S28" s="7">
        <f>SUM(Valores_correntes!S25:S28)/SUM(AUX_PIB!$C25:$C28)*100</f>
        <v>7.8963410654923534</v>
      </c>
      <c r="T28" s="7">
        <f>SUM(Valores_correntes!T25:T28)/SUM(AUX_PIB!$C25:$C28)*100</f>
        <v>10.624574703304791</v>
      </c>
      <c r="U28" s="7">
        <f>SUM(Valores_correntes!U25:U28)/SUM(AUX_PIB!$C25:$C28)*100</f>
        <v>8.3333744358514004</v>
      </c>
      <c r="V28" s="7">
        <f>SUM(Valores_correntes!V25:V28)/SUM(AUX_PIB!$C25:$C28)*100</f>
        <v>3.9200033871607225</v>
      </c>
      <c r="W28" s="7">
        <f>SUM(Valores_correntes!W25:W28)/SUM(AUX_PIB!$C25:$C28)*100</f>
        <v>2.1764590189775697</v>
      </c>
      <c r="X28" s="7">
        <f>SUM(Valores_correntes!X25:X28)/SUM(AUX_PIB!$C25:$C28)*100</f>
        <v>6.9202775471925939</v>
      </c>
      <c r="Y28" s="7">
        <f>SUM(Valores_correntes!Y25:Y28)/SUM(AUX_PIB!$C25:$C28)*100</f>
        <v>31.974689092487079</v>
      </c>
      <c r="AA28" s="8"/>
      <c r="AF28" s="8"/>
    </row>
    <row r="29" spans="1:32">
      <c r="A29" s="4" t="s">
        <v>17</v>
      </c>
      <c r="B29" s="7">
        <f>SUM(Valores_correntes!B26:B29)/SUM(AUX_PIB!$C26:$C29)*100</f>
        <v>2.655664569276551</v>
      </c>
      <c r="C29" s="7">
        <f>SUM(Valores_correntes!C26:C29)/SUM(AUX_PIB!$C26:$C29)*100</f>
        <v>8.3627116795383252</v>
      </c>
      <c r="D29" s="7">
        <f>SUM(Valores_correntes!D26:D29)/SUM(AUX_PIB!$C26:$C29)*100</f>
        <v>1.7161181879339995</v>
      </c>
      <c r="E29" s="7">
        <f>SUM(Valores_correntes!E26:E29)/SUM(AUX_PIB!$C26:$C29)*100</f>
        <v>0.54934554208894093</v>
      </c>
      <c r="F29" s="7">
        <f>SUM(Valores_correntes!F26:F29)/SUM(AUX_PIB!$C26:$C29)*100</f>
        <v>1.7491995305709849</v>
      </c>
      <c r="G29" s="7">
        <f>SUM(Valores_correntes!G26:G29)/SUM(AUX_PIB!$C26:$C29)*100</f>
        <v>15.033039509408802</v>
      </c>
      <c r="H29" s="7">
        <f>SUM(Valores_correntes!H26:H29)/SUM(AUX_PIB!$C26:$C29)*100</f>
        <v>4.3793188344610279</v>
      </c>
      <c r="I29" s="7">
        <f>SUM(Valores_correntes!I26:I29)/SUM(AUX_PIB!$C26:$C29)*100</f>
        <v>2.5117628133064229E-2</v>
      </c>
      <c r="J29" s="7">
        <f>SUM(Valores_correntes!J26:J29)/SUM(AUX_PIB!$C26:$C29)*100</f>
        <v>1.838559992718777</v>
      </c>
      <c r="K29" s="7">
        <f>SUM(Valores_correntes!K26:K29)/SUM(AUX_PIB!$C26:$C29)*100</f>
        <v>0.73215491009628231</v>
      </c>
      <c r="L29" s="7">
        <f>SUM(Valores_correntes!L26:L29)/SUM(AUX_PIB!$C26:$C29)*100</f>
        <v>2.1640406006245829</v>
      </c>
      <c r="M29" s="7">
        <f>SUM(Valores_correntes!M26:M29)/SUM(AUX_PIB!$C26:$C29)*100</f>
        <v>9.1391919660337351</v>
      </c>
      <c r="N29" s="7">
        <f>SUM(Valores_correntes!N26:N29)/SUM(AUX_PIB!$C26:$C29)*100</f>
        <v>3.6269735676709796</v>
      </c>
      <c r="O29" s="7">
        <f>SUM(Valores_correntes!O26:O29)/SUM(AUX_PIB!$C26:$C29)*100</f>
        <v>3.5411124124977121E-2</v>
      </c>
      <c r="P29" s="7">
        <f>SUM(Valores_correntes!P26:P29)/SUM(AUX_PIB!$C26:$C29)*100</f>
        <v>0.40093902404980408</v>
      </c>
      <c r="Q29" s="7">
        <f>SUM(Valores_correntes!Q26:Q29)/SUM(AUX_PIB!$C26:$C29)*100</f>
        <v>0.89458855124978587</v>
      </c>
      <c r="R29" s="7">
        <f>SUM(Valores_correntes!R26:R29)/SUM(AUX_PIB!$C26:$C29)*100</f>
        <v>3.0734749745293373</v>
      </c>
      <c r="S29" s="7">
        <f>SUM(Valores_correntes!S26:S29)/SUM(AUX_PIB!$C26:$C29)*100</f>
        <v>8.0313872416248842</v>
      </c>
      <c r="T29" s="7">
        <f>SUM(Valores_correntes!T26:T29)/SUM(AUX_PIB!$C26:$C29)*100</f>
        <v>10.661956971408559</v>
      </c>
      <c r="U29" s="7">
        <f>SUM(Valores_correntes!U26:U29)/SUM(AUX_PIB!$C26:$C29)*100</f>
        <v>8.4232404317963638</v>
      </c>
      <c r="V29" s="7">
        <f>SUM(Valores_correntes!V26:V29)/SUM(AUX_PIB!$C26:$C29)*100</f>
        <v>3.9556172047025808</v>
      </c>
      <c r="W29" s="7">
        <f>SUM(Valores_correntes!W26:W29)/SUM(AUX_PIB!$C26:$C29)*100</f>
        <v>2.1760890034350093</v>
      </c>
      <c r="X29" s="7">
        <f>SUM(Valores_correntes!X26:X29)/SUM(AUX_PIB!$C26:$C29)*100</f>
        <v>6.9867151057249055</v>
      </c>
      <c r="Y29" s="7">
        <f>SUM(Valores_correntes!Y26:Y29)/SUM(AUX_PIB!$C26:$C29)*100</f>
        <v>32.203618717067414</v>
      </c>
      <c r="AA29" s="8"/>
      <c r="AF29" s="8"/>
    </row>
    <row r="30" spans="1:32">
      <c r="A30" s="4" t="s">
        <v>18</v>
      </c>
      <c r="B30" s="7">
        <f>SUM(Valores_correntes!B27:B30)/SUM(AUX_PIB!$C27:$C30)*100</f>
        <v>2.6143567967579608</v>
      </c>
      <c r="C30" s="7">
        <f>SUM(Valores_correntes!C27:C30)/SUM(AUX_PIB!$C27:$C30)*100</f>
        <v>8.4333441872920787</v>
      </c>
      <c r="D30" s="7">
        <f>SUM(Valores_correntes!D27:D30)/SUM(AUX_PIB!$C27:$C30)*100</f>
        <v>1.6868971554878143</v>
      </c>
      <c r="E30" s="7">
        <f>SUM(Valores_correntes!E27:E30)/SUM(AUX_PIB!$C27:$C30)*100</f>
        <v>0.5432519624564901</v>
      </c>
      <c r="F30" s="7">
        <f>SUM(Valores_correntes!F27:F30)/SUM(AUX_PIB!$C27:$C30)*100</f>
        <v>1.7878408899283122</v>
      </c>
      <c r="G30" s="7">
        <f>SUM(Valores_correntes!G27:G30)/SUM(AUX_PIB!$C27:$C30)*100</f>
        <v>15.065690991922656</v>
      </c>
      <c r="H30" s="7">
        <f>SUM(Valores_correntes!H27:H30)/SUM(AUX_PIB!$C27:$C30)*100</f>
        <v>4.401842044453681</v>
      </c>
      <c r="I30" s="7">
        <f>SUM(Valores_correntes!I27:I30)/SUM(AUX_PIB!$C27:$C30)*100</f>
        <v>2.6943856178216635E-2</v>
      </c>
      <c r="J30" s="7">
        <f>SUM(Valores_correntes!J27:J30)/SUM(AUX_PIB!$C27:$C30)*100</f>
        <v>1.8745609387252011</v>
      </c>
      <c r="K30" s="7">
        <f>SUM(Valores_correntes!K27:K30)/SUM(AUX_PIB!$C27:$C30)*100</f>
        <v>0.72172220334053416</v>
      </c>
      <c r="L30" s="7">
        <f>SUM(Valores_correntes!L27:L30)/SUM(AUX_PIB!$C27:$C30)*100</f>
        <v>2.1870785982157752</v>
      </c>
      <c r="M30" s="7">
        <f>SUM(Valores_correntes!M27:M30)/SUM(AUX_PIB!$C27:$C30)*100</f>
        <v>9.2121476409134093</v>
      </c>
      <c r="N30" s="7">
        <f>SUM(Valores_correntes!N27:N30)/SUM(AUX_PIB!$C27:$C30)*100</f>
        <v>3.6523436261369358</v>
      </c>
      <c r="O30" s="7">
        <f>SUM(Valores_correntes!O27:O30)/SUM(AUX_PIB!$C27:$C30)*100</f>
        <v>3.5702520373674357E-2</v>
      </c>
      <c r="P30" s="7">
        <f>SUM(Valores_correntes!P27:P30)/SUM(AUX_PIB!$C27:$C30)*100</f>
        <v>0.40583940586682238</v>
      </c>
      <c r="Q30" s="7">
        <f>SUM(Valores_correntes!Q27:Q30)/SUM(AUX_PIB!$C27:$C30)*100</f>
        <v>0.92705497844877394</v>
      </c>
      <c r="R30" s="7">
        <f>SUM(Valores_correntes!R27:R30)/SUM(AUX_PIB!$C27:$C30)*100</f>
        <v>3.0749816195188546</v>
      </c>
      <c r="S30" s="7">
        <f>SUM(Valores_correntes!S27:S30)/SUM(AUX_PIB!$C27:$C30)*100</f>
        <v>8.0959221503450607</v>
      </c>
      <c r="T30" s="7">
        <f>SUM(Valores_correntes!T27:T30)/SUM(AUX_PIB!$C27:$C30)*100</f>
        <v>10.668542467348576</v>
      </c>
      <c r="U30" s="7">
        <f>SUM(Valores_correntes!U27:U30)/SUM(AUX_PIB!$C27:$C30)*100</f>
        <v>8.4959905638439697</v>
      </c>
      <c r="V30" s="7">
        <f>SUM(Valores_correntes!V27:V30)/SUM(AUX_PIB!$C27:$C30)*100</f>
        <v>3.9672975000798383</v>
      </c>
      <c r="W30" s="7">
        <f>SUM(Valores_correntes!W27:W30)/SUM(AUX_PIB!$C27:$C30)*100</f>
        <v>2.1920291442457978</v>
      </c>
      <c r="X30" s="7">
        <f>SUM(Valores_correntes!X27:X30)/SUM(AUX_PIB!$C27:$C30)*100</f>
        <v>7.049901107662941</v>
      </c>
      <c r="Y30" s="7">
        <f>SUM(Valores_correntes!Y27:Y30)/SUM(AUX_PIB!$C27:$C30)*100</f>
        <v>32.373760783181126</v>
      </c>
      <c r="AA30" s="8"/>
      <c r="AF30" s="8"/>
    </row>
    <row r="31" spans="1:32">
      <c r="A31" s="4" t="s">
        <v>19</v>
      </c>
      <c r="B31" s="7">
        <f>SUM(Valores_correntes!B28:B31)/SUM(AUX_PIB!$C28:$C31)*100</f>
        <v>2.6003493846836512</v>
      </c>
      <c r="C31" s="7">
        <f>SUM(Valores_correntes!C28:C31)/SUM(AUX_PIB!$C28:$C31)*100</f>
        <v>8.5204865544559514</v>
      </c>
      <c r="D31" s="7">
        <f>SUM(Valores_correntes!D28:D31)/SUM(AUX_PIB!$C28:$C31)*100</f>
        <v>1.6667694822915833</v>
      </c>
      <c r="E31" s="7">
        <f>SUM(Valores_correntes!E28:E31)/SUM(AUX_PIB!$C28:$C31)*100</f>
        <v>0.52307674493810496</v>
      </c>
      <c r="F31" s="7">
        <f>SUM(Valores_correntes!F28:F31)/SUM(AUX_PIB!$C28:$C31)*100</f>
        <v>1.6897973091324674</v>
      </c>
      <c r="G31" s="7">
        <f>SUM(Valores_correntes!G28:G31)/SUM(AUX_PIB!$C28:$C31)*100</f>
        <v>15.000479475501757</v>
      </c>
      <c r="H31" s="7">
        <f>SUM(Valores_correntes!H28:H31)/SUM(AUX_PIB!$C28:$C31)*100</f>
        <v>4.4388440180007027</v>
      </c>
      <c r="I31" s="7">
        <f>SUM(Valores_correntes!I28:I31)/SUM(AUX_PIB!$C28:$C31)*100</f>
        <v>2.9778144598594642E-2</v>
      </c>
      <c r="J31" s="7">
        <f>SUM(Valores_correntes!J28:J31)/SUM(AUX_PIB!$C28:$C31)*100</f>
        <v>1.8872774893224056</v>
      </c>
      <c r="K31" s="7">
        <f>SUM(Valores_correntes!K28:K31)/SUM(AUX_PIB!$C28:$C31)*100</f>
        <v>0.71170327913067655</v>
      </c>
      <c r="L31" s="7">
        <f>SUM(Valores_correntes!L28:L31)/SUM(AUX_PIB!$C28:$C31)*100</f>
        <v>2.1776422449251003</v>
      </c>
      <c r="M31" s="7">
        <f>SUM(Valores_correntes!M28:M31)/SUM(AUX_PIB!$C28:$C31)*100</f>
        <v>9.2452451759774803</v>
      </c>
      <c r="N31" s="7">
        <f>SUM(Valores_correntes!N28:N31)/SUM(AUX_PIB!$C28:$C31)*100</f>
        <v>3.683761149338074</v>
      </c>
      <c r="O31" s="7">
        <f>SUM(Valores_correntes!O28:O31)/SUM(AUX_PIB!$C28:$C31)*100</f>
        <v>3.596195104859444E-2</v>
      </c>
      <c r="P31" s="7">
        <f>SUM(Valores_correntes!P28:P31)/SUM(AUX_PIB!$C28:$C31)*100</f>
        <v>0.41190657993935237</v>
      </c>
      <c r="Q31" s="7">
        <f>SUM(Valores_correntes!Q28:Q31)/SUM(AUX_PIB!$C28:$C31)*100</f>
        <v>0.92724216114948088</v>
      </c>
      <c r="R31" s="7">
        <f>SUM(Valores_correntes!R28:R31)/SUM(AUX_PIB!$C28:$C31)*100</f>
        <v>3.0681155964841231</v>
      </c>
      <c r="S31" s="7">
        <f>SUM(Valores_correntes!S28:S31)/SUM(AUX_PIB!$C28:$C31)*100</f>
        <v>8.1269874379596239</v>
      </c>
      <c r="T31" s="7">
        <f>SUM(Valores_correntes!T28:T31)/SUM(AUX_PIB!$C28:$C31)*100</f>
        <v>10.722954552022426</v>
      </c>
      <c r="U31" s="7">
        <f>SUM(Valores_correntes!U28:U31)/SUM(AUX_PIB!$C28:$C31)*100</f>
        <v>8.5862266501031392</v>
      </c>
      <c r="V31" s="7">
        <f>SUM(Valores_correntes!V28:V31)/SUM(AUX_PIB!$C28:$C31)*100</f>
        <v>3.9659535515533411</v>
      </c>
      <c r="W31" s="7">
        <f>SUM(Valores_correntes!W28:W31)/SUM(AUX_PIB!$C28:$C31)*100</f>
        <v>2.1620221852182624</v>
      </c>
      <c r="X31" s="7">
        <f>SUM(Valores_correntes!X28:X31)/SUM(AUX_PIB!$C28:$C31)*100</f>
        <v>6.9355551505416901</v>
      </c>
      <c r="Y31" s="7">
        <f>SUM(Valores_correntes!Y28:Y31)/SUM(AUX_PIB!$C28:$C31)*100</f>
        <v>32.372712089438863</v>
      </c>
      <c r="AA31" s="8"/>
      <c r="AF31" s="8"/>
    </row>
    <row r="32" spans="1:32">
      <c r="A32" s="4" t="s">
        <v>20</v>
      </c>
      <c r="B32" s="7">
        <f>SUM(Valores_correntes!B29:B32)/SUM(AUX_PIB!$C29:$C32)*100</f>
        <v>2.5889037491514699</v>
      </c>
      <c r="C32" s="7">
        <f>SUM(Valores_correntes!C29:C32)/SUM(AUX_PIB!$C29:$C32)*100</f>
        <v>8.6100810873555922</v>
      </c>
      <c r="D32" s="7">
        <f>SUM(Valores_correntes!D29:D32)/SUM(AUX_PIB!$C29:$C32)*100</f>
        <v>1.6506977456208463</v>
      </c>
      <c r="E32" s="7">
        <f>SUM(Valores_correntes!E29:E32)/SUM(AUX_PIB!$C29:$C32)*100</f>
        <v>0.53690441107893827</v>
      </c>
      <c r="F32" s="7">
        <f>SUM(Valores_correntes!F29:F32)/SUM(AUX_PIB!$C29:$C32)*100</f>
        <v>1.637540570061085</v>
      </c>
      <c r="G32" s="7">
        <f>SUM(Valores_correntes!G29:G32)/SUM(AUX_PIB!$C29:$C32)*100</f>
        <v>15.024127563267934</v>
      </c>
      <c r="H32" s="7">
        <f>SUM(Valores_correntes!H29:H32)/SUM(AUX_PIB!$C29:$C32)*100</f>
        <v>4.4653863353776604</v>
      </c>
      <c r="I32" s="7">
        <f>SUM(Valores_correntes!I29:I32)/SUM(AUX_PIB!$C29:$C32)*100</f>
        <v>3.0394188841259221E-2</v>
      </c>
      <c r="J32" s="7">
        <f>SUM(Valores_correntes!J29:J32)/SUM(AUX_PIB!$C29:$C32)*100</f>
        <v>1.9036422725863127</v>
      </c>
      <c r="K32" s="7">
        <f>SUM(Valores_correntes!K29:K32)/SUM(AUX_PIB!$C29:$C32)*100</f>
        <v>0.71770524892399146</v>
      </c>
      <c r="L32" s="7">
        <f>SUM(Valores_correntes!L29:L32)/SUM(AUX_PIB!$C29:$C32)*100</f>
        <v>2.2104750344942636</v>
      </c>
      <c r="M32" s="7">
        <f>SUM(Valores_correntes!M29:M32)/SUM(AUX_PIB!$C29:$C32)*100</f>
        <v>9.3276030802234864</v>
      </c>
      <c r="N32" s="7">
        <f>SUM(Valores_correntes!N29:N32)/SUM(AUX_PIB!$C29:$C32)*100</f>
        <v>3.6970198765594842</v>
      </c>
      <c r="O32" s="7">
        <f>SUM(Valores_correntes!O29:O32)/SUM(AUX_PIB!$C29:$C32)*100</f>
        <v>3.4195453476021723E-2</v>
      </c>
      <c r="P32" s="7">
        <f>SUM(Valores_correntes!P29:P32)/SUM(AUX_PIB!$C29:$C32)*100</f>
        <v>0.41173533939914736</v>
      </c>
      <c r="Q32" s="7">
        <f>SUM(Valores_correntes!Q29:Q32)/SUM(AUX_PIB!$C29:$C32)*100</f>
        <v>0.84756485558874195</v>
      </c>
      <c r="R32" s="7">
        <f>SUM(Valores_correntes!R29:R32)/SUM(AUX_PIB!$C29:$C32)*100</f>
        <v>2.9007713551198893</v>
      </c>
      <c r="S32" s="7">
        <f>SUM(Valores_correntes!S29:S32)/SUM(AUX_PIB!$C29:$C32)*100</f>
        <v>7.8912868801432845</v>
      </c>
      <c r="T32" s="7">
        <f>SUM(Valores_correntes!T29:T32)/SUM(AUX_PIB!$C29:$C32)*100</f>
        <v>10.751309961088612</v>
      </c>
      <c r="U32" s="7">
        <f>SUM(Valores_correntes!U29:U32)/SUM(AUX_PIB!$C29:$C32)*100</f>
        <v>8.6746707296728722</v>
      </c>
      <c r="V32" s="7">
        <f>SUM(Valores_correntes!V29:V32)/SUM(AUX_PIB!$C29:$C32)*100</f>
        <v>3.9660753576063064</v>
      </c>
      <c r="W32" s="7">
        <f>SUM(Valores_correntes!W29:W32)/SUM(AUX_PIB!$C29:$C32)*100</f>
        <v>2.1021745155916718</v>
      </c>
      <c r="X32" s="7">
        <f>SUM(Valores_correntes!X29:X32)/SUM(AUX_PIB!$C29:$C32)*100</f>
        <v>6.7487869596752361</v>
      </c>
      <c r="Y32" s="7">
        <f>SUM(Valores_correntes!Y29:Y32)/SUM(AUX_PIB!$C29:$C32)*100</f>
        <v>32.243017523634705</v>
      </c>
      <c r="AA32" s="8"/>
      <c r="AF32" s="8"/>
    </row>
    <row r="33" spans="1:32">
      <c r="A33" s="4" t="s">
        <v>21</v>
      </c>
      <c r="B33" s="7">
        <f>SUM(Valores_correntes!B30:B33)/SUM(AUX_PIB!$C30:$C33)*100</f>
        <v>2.5844678820870621</v>
      </c>
      <c r="C33" s="7">
        <f>SUM(Valores_correntes!C30:C33)/SUM(AUX_PIB!$C30:$C33)*100</f>
        <v>8.588366230997428</v>
      </c>
      <c r="D33" s="7">
        <f>SUM(Valores_correntes!D30:D33)/SUM(AUX_PIB!$C30:$C33)*100</f>
        <v>1.6524986480540598</v>
      </c>
      <c r="E33" s="7">
        <f>SUM(Valores_correntes!E30:E33)/SUM(AUX_PIB!$C30:$C33)*100</f>
        <v>0.55544794603144843</v>
      </c>
      <c r="F33" s="7">
        <f>SUM(Valores_correntes!F30:F33)/SUM(AUX_PIB!$C30:$C33)*100</f>
        <v>1.6922497172675324</v>
      </c>
      <c r="G33" s="7">
        <f>SUM(Valores_correntes!G30:G33)/SUM(AUX_PIB!$C30:$C33)*100</f>
        <v>15.073030424437533</v>
      </c>
      <c r="H33" s="7">
        <f>SUM(Valores_correntes!H30:H33)/SUM(AUX_PIB!$C30:$C33)*100</f>
        <v>4.4753067451874671</v>
      </c>
      <c r="I33" s="7">
        <f>SUM(Valores_correntes!I30:I33)/SUM(AUX_PIB!$C30:$C33)*100</f>
        <v>3.0529128671611803E-2</v>
      </c>
      <c r="J33" s="7">
        <f>SUM(Valores_correntes!J30:J33)/SUM(AUX_PIB!$C30:$C33)*100</f>
        <v>1.9007055073483086</v>
      </c>
      <c r="K33" s="7">
        <f>SUM(Valores_correntes!K30:K33)/SUM(AUX_PIB!$C30:$C33)*100</f>
        <v>0.78257434535397241</v>
      </c>
      <c r="L33" s="7">
        <f>SUM(Valores_correntes!L30:L33)/SUM(AUX_PIB!$C30:$C33)*100</f>
        <v>2.2534902882156111</v>
      </c>
      <c r="M33" s="7">
        <f>SUM(Valores_correntes!M30:M33)/SUM(AUX_PIB!$C30:$C33)*100</f>
        <v>9.4426060147769704</v>
      </c>
      <c r="N33" s="7">
        <f>SUM(Valores_correntes!N30:N33)/SUM(AUX_PIB!$C30:$C33)*100</f>
        <v>3.7028035092371425</v>
      </c>
      <c r="O33" s="7">
        <f>SUM(Valores_correntes!O30:O33)/SUM(AUX_PIB!$C30:$C33)*100</f>
        <v>3.3307589072700525E-2</v>
      </c>
      <c r="P33" s="7">
        <f>SUM(Valores_correntes!P30:P33)/SUM(AUX_PIB!$C30:$C33)*100</f>
        <v>0.41066592045401379</v>
      </c>
      <c r="Q33" s="7">
        <f>SUM(Valores_correntes!Q30:Q33)/SUM(AUX_PIB!$C30:$C33)*100</f>
        <v>0.75122472536416607</v>
      </c>
      <c r="R33" s="7">
        <f>SUM(Valores_correntes!R30:R33)/SUM(AUX_PIB!$C30:$C33)*100</f>
        <v>2.8279155438539312</v>
      </c>
      <c r="S33" s="7">
        <f>SUM(Valores_correntes!S30:S33)/SUM(AUX_PIB!$C30:$C33)*100</f>
        <v>7.7259172879819538</v>
      </c>
      <c r="T33" s="7">
        <f>SUM(Valores_correntes!T30:T33)/SUM(AUX_PIB!$C30:$C33)*100</f>
        <v>10.762578136511673</v>
      </c>
      <c r="U33" s="7">
        <f>SUM(Valores_correntes!U30:U33)/SUM(AUX_PIB!$C30:$C33)*100</f>
        <v>8.652202948741742</v>
      </c>
      <c r="V33" s="7">
        <f>SUM(Valores_correntes!V30:V33)/SUM(AUX_PIB!$C30:$C33)*100</f>
        <v>3.9638700758563821</v>
      </c>
      <c r="W33" s="7">
        <f>SUM(Valores_correntes!W30:W33)/SUM(AUX_PIB!$C30:$C33)*100</f>
        <v>2.0892470167495869</v>
      </c>
      <c r="X33" s="7">
        <f>SUM(Valores_correntes!X30:X33)/SUM(AUX_PIB!$C30:$C33)*100</f>
        <v>6.7736555493370751</v>
      </c>
      <c r="Y33" s="7">
        <f>SUM(Valores_correntes!Y30:Y33)/SUM(AUX_PIB!$C30:$C33)*100</f>
        <v>32.241553727196461</v>
      </c>
      <c r="AA33" s="8"/>
      <c r="AF33" s="8"/>
    </row>
    <row r="34" spans="1:32">
      <c r="A34" s="4" t="s">
        <v>22</v>
      </c>
      <c r="B34" s="7">
        <f>SUM(Valores_correntes!B31:B34)/SUM(AUX_PIB!$C31:$C34)*100</f>
        <v>2.588921915047552</v>
      </c>
      <c r="C34" s="7">
        <f>SUM(Valores_correntes!C31:C34)/SUM(AUX_PIB!$C31:$C34)*100</f>
        <v>8.6857918348422398</v>
      </c>
      <c r="D34" s="7">
        <f>SUM(Valores_correntes!D31:D34)/SUM(AUX_PIB!$C31:$C34)*100</f>
        <v>1.6436202020108499</v>
      </c>
      <c r="E34" s="7">
        <f>SUM(Valores_correntes!E31:E34)/SUM(AUX_PIB!$C31:$C34)*100</f>
        <v>0.57954984477259242</v>
      </c>
      <c r="F34" s="7">
        <f>SUM(Valores_correntes!F31:F34)/SUM(AUX_PIB!$C31:$C34)*100</f>
        <v>1.7546320604477958</v>
      </c>
      <c r="G34" s="7">
        <f>SUM(Valores_correntes!G31:G34)/SUM(AUX_PIB!$C31:$C34)*100</f>
        <v>15.252515857121033</v>
      </c>
      <c r="H34" s="7">
        <f>SUM(Valores_correntes!H31:H34)/SUM(AUX_PIB!$C31:$C34)*100</f>
        <v>4.5006607042901203</v>
      </c>
      <c r="I34" s="7">
        <f>SUM(Valores_correntes!I31:I34)/SUM(AUX_PIB!$C31:$C34)*100</f>
        <v>3.0110613773242218E-2</v>
      </c>
      <c r="J34" s="7">
        <f>SUM(Valores_correntes!J31:J34)/SUM(AUX_PIB!$C31:$C34)*100</f>
        <v>1.8896860528478765</v>
      </c>
      <c r="K34" s="7">
        <f>SUM(Valores_correntes!K31:K34)/SUM(AUX_PIB!$C31:$C34)*100</f>
        <v>0.84648078237842994</v>
      </c>
      <c r="L34" s="7">
        <f>SUM(Valores_correntes!L31:L34)/SUM(AUX_PIB!$C31:$C34)*100</f>
        <v>2.2757937692609778</v>
      </c>
      <c r="M34" s="7">
        <f>SUM(Valores_correntes!M31:M34)/SUM(AUX_PIB!$C31:$C34)*100</f>
        <v>9.5427319225506455</v>
      </c>
      <c r="N34" s="7">
        <f>SUM(Valores_correntes!N31:N34)/SUM(AUX_PIB!$C31:$C34)*100</f>
        <v>3.7414207458337274</v>
      </c>
      <c r="O34" s="7">
        <f>SUM(Valores_correntes!O31:O34)/SUM(AUX_PIB!$C31:$C34)*100</f>
        <v>3.2724632160176917E-2</v>
      </c>
      <c r="P34" s="7">
        <f>SUM(Valores_correntes!P31:P34)/SUM(AUX_PIB!$C31:$C34)*100</f>
        <v>0.41340514212848095</v>
      </c>
      <c r="Q34" s="7">
        <f>SUM(Valores_correntes!Q31:Q34)/SUM(AUX_PIB!$C31:$C34)*100</f>
        <v>0.6515046919428209</v>
      </c>
      <c r="R34" s="7">
        <f>SUM(Valores_correntes!R31:R34)/SUM(AUX_PIB!$C31:$C34)*100</f>
        <v>2.7852132287862563</v>
      </c>
      <c r="S34" s="7">
        <f>SUM(Valores_correntes!S31:S34)/SUM(AUX_PIB!$C31:$C34)*100</f>
        <v>7.6242684408514645</v>
      </c>
      <c r="T34" s="7">
        <f>SUM(Valores_correntes!T31:T34)/SUM(AUX_PIB!$C31:$C34)*100</f>
        <v>10.8310033651714</v>
      </c>
      <c r="U34" s="7">
        <f>SUM(Valores_correntes!U31:U34)/SUM(AUX_PIB!$C31:$C34)*100</f>
        <v>8.7486270807756572</v>
      </c>
      <c r="V34" s="7">
        <f>SUM(Valores_correntes!V31:V34)/SUM(AUX_PIB!$C31:$C34)*100</f>
        <v>3.9467113969872076</v>
      </c>
      <c r="W34" s="7">
        <f>SUM(Valores_correntes!W31:W34)/SUM(AUX_PIB!$C31:$C34)*100</f>
        <v>2.0775353190938435</v>
      </c>
      <c r="X34" s="7">
        <f>SUM(Valores_correntes!X31:X34)/SUM(AUX_PIB!$C31:$C34)*100</f>
        <v>6.815639058495031</v>
      </c>
      <c r="Y34" s="7">
        <f>SUM(Valores_correntes!Y31:Y34)/SUM(AUX_PIB!$C31:$C34)*100</f>
        <v>32.419516220523143</v>
      </c>
      <c r="AA34" s="8"/>
      <c r="AF34" s="8"/>
    </row>
    <row r="35" spans="1:32">
      <c r="A35" s="4" t="s">
        <v>23</v>
      </c>
      <c r="B35" s="7">
        <f>SUM(Valores_correntes!B32:B35)/SUM(AUX_PIB!$C32:$C35)*100</f>
        <v>2.589598400615404</v>
      </c>
      <c r="C35" s="7">
        <f>SUM(Valores_correntes!C32:C35)/SUM(AUX_PIB!$C32:$C35)*100</f>
        <v>8.7138494668023974</v>
      </c>
      <c r="D35" s="7">
        <f>SUM(Valores_correntes!D32:D35)/SUM(AUX_PIB!$C32:$C35)*100</f>
        <v>1.6366014450348594</v>
      </c>
      <c r="E35" s="7">
        <f>SUM(Valores_correntes!E32:E35)/SUM(AUX_PIB!$C32:$C35)*100</f>
        <v>0.61528452775910081</v>
      </c>
      <c r="F35" s="7">
        <f>SUM(Valores_correntes!F32:F35)/SUM(AUX_PIB!$C32:$C35)*100</f>
        <v>1.9392700695110023</v>
      </c>
      <c r="G35" s="7">
        <f>SUM(Valores_correntes!G32:G35)/SUM(AUX_PIB!$C32:$C35)*100</f>
        <v>15.494603909722764</v>
      </c>
      <c r="H35" s="7">
        <f>SUM(Valores_correntes!H32:H35)/SUM(AUX_PIB!$C32:$C35)*100</f>
        <v>4.5539368291718203</v>
      </c>
      <c r="I35" s="7">
        <f>SUM(Valores_correntes!I32:I35)/SUM(AUX_PIB!$C32:$C35)*100</f>
        <v>2.9538472204599812E-2</v>
      </c>
      <c r="J35" s="7">
        <f>SUM(Valores_correntes!J32:J35)/SUM(AUX_PIB!$C32:$C35)*100</f>
        <v>1.9215919480155257</v>
      </c>
      <c r="K35" s="7">
        <f>SUM(Valores_correntes!K32:K35)/SUM(AUX_PIB!$C32:$C35)*100</f>
        <v>0.92688815513161193</v>
      </c>
      <c r="L35" s="7">
        <f>SUM(Valores_correntes!L32:L35)/SUM(AUX_PIB!$C32:$C35)*100</f>
        <v>2.2151581971260166</v>
      </c>
      <c r="M35" s="7">
        <f>SUM(Valores_correntes!M32:M35)/SUM(AUX_PIB!$C32:$C35)*100</f>
        <v>9.6471136016495755</v>
      </c>
      <c r="N35" s="7">
        <f>SUM(Valores_correntes!N32:N35)/SUM(AUX_PIB!$C32:$C35)*100</f>
        <v>3.7762051610563825</v>
      </c>
      <c r="O35" s="7">
        <f>SUM(Valores_correntes!O32:O35)/SUM(AUX_PIB!$C32:$C35)*100</f>
        <v>3.3038129782675826E-2</v>
      </c>
      <c r="P35" s="7">
        <f>SUM(Valores_correntes!P32:P35)/SUM(AUX_PIB!$C32:$C35)*100</f>
        <v>0.41523579346276951</v>
      </c>
      <c r="Q35" s="7">
        <f>SUM(Valores_correntes!Q32:Q35)/SUM(AUX_PIB!$C32:$C35)*100</f>
        <v>0.62611823242396947</v>
      </c>
      <c r="R35" s="7">
        <f>SUM(Valores_correntes!R32:R35)/SUM(AUX_PIB!$C32:$C35)*100</f>
        <v>2.8413366087187897</v>
      </c>
      <c r="S35" s="7">
        <f>SUM(Valores_correntes!S32:S35)/SUM(AUX_PIB!$C32:$C35)*100</f>
        <v>7.6919339254445873</v>
      </c>
      <c r="T35" s="7">
        <f>SUM(Valores_correntes!T32:T35)/SUM(AUX_PIB!$C32:$C35)*100</f>
        <v>10.919740390843607</v>
      </c>
      <c r="U35" s="7">
        <f>SUM(Valores_correntes!U32:U35)/SUM(AUX_PIB!$C32:$C35)*100</f>
        <v>8.7764260687896716</v>
      </c>
      <c r="V35" s="7">
        <f>SUM(Valores_correntes!V32:V35)/SUM(AUX_PIB!$C32:$C35)*100</f>
        <v>3.9734291865131546</v>
      </c>
      <c r="W35" s="7">
        <f>SUM(Valores_correntes!W32:W35)/SUM(AUX_PIB!$C32:$C35)*100</f>
        <v>2.1682909153146825</v>
      </c>
      <c r="X35" s="7">
        <f>SUM(Valores_correntes!X32:X35)/SUM(AUX_PIB!$C32:$C35)*100</f>
        <v>6.9957648753558086</v>
      </c>
      <c r="Y35" s="7">
        <f>SUM(Valores_correntes!Y32:Y35)/SUM(AUX_PIB!$C32:$C35)*100</f>
        <v>32.833651436816929</v>
      </c>
      <c r="AA35" s="8"/>
      <c r="AF35" s="8"/>
    </row>
    <row r="36" spans="1:32">
      <c r="A36" s="4" t="s">
        <v>24</v>
      </c>
      <c r="B36" s="7">
        <f>SUM(Valores_correntes!B33:B36)/SUM(AUX_PIB!$C33:$C36)*100</f>
        <v>2.5777393461017604</v>
      </c>
      <c r="C36" s="7">
        <f>SUM(Valores_correntes!C33:C36)/SUM(AUX_PIB!$C33:$C36)*100</f>
        <v>8.7485567908833346</v>
      </c>
      <c r="D36" s="7">
        <f>SUM(Valores_correntes!D33:D36)/SUM(AUX_PIB!$C33:$C36)*100</f>
        <v>1.63186279565895</v>
      </c>
      <c r="E36" s="7">
        <f>SUM(Valores_correntes!E33:E36)/SUM(AUX_PIB!$C33:$C36)*100</f>
        <v>0.64193892369573358</v>
      </c>
      <c r="F36" s="7">
        <f>SUM(Valores_correntes!F33:F36)/SUM(AUX_PIB!$C33:$C36)*100</f>
        <v>2.0175398342907065</v>
      </c>
      <c r="G36" s="7">
        <f>SUM(Valores_correntes!G33:G36)/SUM(AUX_PIB!$C33:$C36)*100</f>
        <v>15.617637690630485</v>
      </c>
      <c r="H36" s="7">
        <f>SUM(Valores_correntes!H33:H36)/SUM(AUX_PIB!$C33:$C36)*100</f>
        <v>4.5722042260048816</v>
      </c>
      <c r="I36" s="7">
        <f>SUM(Valores_correntes!I33:I36)/SUM(AUX_PIB!$C33:$C36)*100</f>
        <v>3.107009314781501E-2</v>
      </c>
      <c r="J36" s="7">
        <f>SUM(Valores_correntes!J33:J36)/SUM(AUX_PIB!$C33:$C36)*100</f>
        <v>1.9649117433751615</v>
      </c>
      <c r="K36" s="7">
        <f>SUM(Valores_correntes!K33:K36)/SUM(AUX_PIB!$C33:$C36)*100</f>
        <v>0.98398947835768613</v>
      </c>
      <c r="L36" s="7">
        <f>SUM(Valores_correntes!L33:L36)/SUM(AUX_PIB!$C33:$C36)*100</f>
        <v>2.2269622846982884</v>
      </c>
      <c r="M36" s="7">
        <f>SUM(Valores_correntes!M33:M36)/SUM(AUX_PIB!$C33:$C36)*100</f>
        <v>9.7791378255838328</v>
      </c>
      <c r="N36" s="7">
        <f>SUM(Valores_correntes!N33:N36)/SUM(AUX_PIB!$C33:$C36)*100</f>
        <v>3.7954423998084859</v>
      </c>
      <c r="O36" s="7">
        <f>SUM(Valores_correntes!O33:O36)/SUM(AUX_PIB!$C33:$C36)*100</f>
        <v>3.5043748153220679E-2</v>
      </c>
      <c r="P36" s="7">
        <f>SUM(Valores_correntes!P33:P36)/SUM(AUX_PIB!$C33:$C36)*100</f>
        <v>0.4279866008757548</v>
      </c>
      <c r="Q36" s="7">
        <f>SUM(Valores_correntes!Q33:Q36)/SUM(AUX_PIB!$C33:$C36)*100</f>
        <v>0.64644463005407116</v>
      </c>
      <c r="R36" s="7">
        <f>SUM(Valores_correntes!R33:R36)/SUM(AUX_PIB!$C33:$C36)*100</f>
        <v>2.9272862011865666</v>
      </c>
      <c r="S36" s="7">
        <f>SUM(Valores_correntes!S33:S36)/SUM(AUX_PIB!$C33:$C36)*100</f>
        <v>7.8322035800780991</v>
      </c>
      <c r="T36" s="7">
        <f>SUM(Valores_correntes!T33:T36)/SUM(AUX_PIB!$C33:$C36)*100</f>
        <v>10.945385971915131</v>
      </c>
      <c r="U36" s="7">
        <f>SUM(Valores_correntes!U33:U36)/SUM(AUX_PIB!$C33:$C36)*100</f>
        <v>8.8146706321843702</v>
      </c>
      <c r="V36" s="7">
        <f>SUM(Valores_correntes!V33:V36)/SUM(AUX_PIB!$C33:$C36)*100</f>
        <v>4.0247611399098666</v>
      </c>
      <c r="W36" s="7">
        <f>SUM(Valores_correntes!W33:W36)/SUM(AUX_PIB!$C33:$C36)*100</f>
        <v>2.2723730321074909</v>
      </c>
      <c r="X36" s="7">
        <f>SUM(Valores_correntes!X33:X36)/SUM(AUX_PIB!$C33:$C36)*100</f>
        <v>7.1717883201755619</v>
      </c>
      <c r="Y36" s="7">
        <f>SUM(Valores_correntes!Y33:Y36)/SUM(AUX_PIB!$C33:$C36)*100</f>
        <v>33.22897909629242</v>
      </c>
      <c r="AA36" s="8"/>
      <c r="AF36" s="8"/>
    </row>
    <row r="37" spans="1:32">
      <c r="A37" s="4" t="s">
        <v>25</v>
      </c>
      <c r="B37" s="7">
        <f>SUM(Valores_correntes!B34:B37)/SUM(AUX_PIB!$C34:$C37)*100</f>
        <v>2.5425764244743649</v>
      </c>
      <c r="C37" s="7">
        <f>SUM(Valores_correntes!C34:C37)/SUM(AUX_PIB!$C34:$C37)*100</f>
        <v>8.6971772652222246</v>
      </c>
      <c r="D37" s="7">
        <f>SUM(Valores_correntes!D34:D37)/SUM(AUX_PIB!$C34:$C37)*100</f>
        <v>1.6270520137164439</v>
      </c>
      <c r="E37" s="7">
        <f>SUM(Valores_correntes!E34:E37)/SUM(AUX_PIB!$C34:$C37)*100</f>
        <v>0.67766357014642886</v>
      </c>
      <c r="F37" s="7">
        <f>SUM(Valores_correntes!F34:F37)/SUM(AUX_PIB!$C34:$C37)*100</f>
        <v>1.9853562573017502</v>
      </c>
      <c r="G37" s="7">
        <f>SUM(Valores_correntes!G34:G37)/SUM(AUX_PIB!$C34:$C37)*100</f>
        <v>15.52982553086121</v>
      </c>
      <c r="H37" s="7">
        <f>SUM(Valores_correntes!H34:H37)/SUM(AUX_PIB!$C34:$C37)*100</f>
        <v>4.6065284775955897</v>
      </c>
      <c r="I37" s="7">
        <f>SUM(Valores_correntes!I34:I37)/SUM(AUX_PIB!$C34:$C37)*100</f>
        <v>3.1116712998748908E-2</v>
      </c>
      <c r="J37" s="7">
        <f>SUM(Valores_correntes!J34:J37)/SUM(AUX_PIB!$C34:$C37)*100</f>
        <v>1.9823788176135639</v>
      </c>
      <c r="K37" s="7">
        <f>SUM(Valores_correntes!K34:K37)/SUM(AUX_PIB!$C34:$C37)*100</f>
        <v>1.0133071340679283</v>
      </c>
      <c r="L37" s="7">
        <f>SUM(Valores_correntes!L34:L37)/SUM(AUX_PIB!$C34:$C37)*100</f>
        <v>2.1992448512009819</v>
      </c>
      <c r="M37" s="7">
        <f>SUM(Valores_correntes!M34:M37)/SUM(AUX_PIB!$C34:$C37)*100</f>
        <v>9.832575993476814</v>
      </c>
      <c r="N37" s="7">
        <f>SUM(Valores_correntes!N34:N37)/SUM(AUX_PIB!$C34:$C37)*100</f>
        <v>3.8160407515382042</v>
      </c>
      <c r="O37" s="7">
        <f>SUM(Valores_correntes!O34:O37)/SUM(AUX_PIB!$C34:$C37)*100</f>
        <v>3.7095877634708181E-2</v>
      </c>
      <c r="P37" s="7">
        <f>SUM(Valores_correntes!P34:P37)/SUM(AUX_PIB!$C34:$C37)*100</f>
        <v>0.44123989996014951</v>
      </c>
      <c r="Q37" s="7">
        <f>SUM(Valores_correntes!Q34:Q37)/SUM(AUX_PIB!$C34:$C37)*100</f>
        <v>0.6813051833558752</v>
      </c>
      <c r="R37" s="7">
        <f>SUM(Valores_correntes!R34:R37)/SUM(AUX_PIB!$C34:$C37)*100</f>
        <v>2.9880850201674911</v>
      </c>
      <c r="S37" s="7">
        <f>SUM(Valores_correntes!S34:S37)/SUM(AUX_PIB!$C34:$C37)*100</f>
        <v>7.9637667326564285</v>
      </c>
      <c r="T37" s="7">
        <f>SUM(Valores_correntes!T34:T37)/SUM(AUX_PIB!$C34:$C37)*100</f>
        <v>10.965145653608161</v>
      </c>
      <c r="U37" s="7">
        <f>SUM(Valores_correntes!U34:U37)/SUM(AUX_PIB!$C34:$C37)*100</f>
        <v>8.7653898558556804</v>
      </c>
      <c r="V37" s="7">
        <f>SUM(Valores_correntes!V34:V37)/SUM(AUX_PIB!$C34:$C37)*100</f>
        <v>4.0506707312901566</v>
      </c>
      <c r="W37" s="7">
        <f>SUM(Valores_correntes!W34:W37)/SUM(AUX_PIB!$C34:$C37)*100</f>
        <v>2.3722758875702321</v>
      </c>
      <c r="X37" s="7">
        <f>SUM(Valores_correntes!X34:X37)/SUM(AUX_PIB!$C34:$C37)*100</f>
        <v>7.1726861286702235</v>
      </c>
      <c r="Y37" s="7">
        <f>SUM(Valores_correntes!Y34:Y37)/SUM(AUX_PIB!$C34:$C37)*100</f>
        <v>33.326168256994457</v>
      </c>
      <c r="AA37" s="8"/>
      <c r="AF37" s="8"/>
    </row>
    <row r="38" spans="1:32">
      <c r="A38" s="4" t="s">
        <v>26</v>
      </c>
      <c r="B38" s="7">
        <f>SUM(Valores_correntes!B35:B38)/SUM(AUX_PIB!$C35:$C38)*100</f>
        <v>2.5526745420831514</v>
      </c>
      <c r="C38" s="7">
        <f>SUM(Valores_correntes!C35:C38)/SUM(AUX_PIB!$C35:$C38)*100</f>
        <v>8.7931062022837452</v>
      </c>
      <c r="D38" s="7">
        <f>SUM(Valores_correntes!D35:D38)/SUM(AUX_PIB!$C35:$C38)*100</f>
        <v>1.6306079183184168</v>
      </c>
      <c r="E38" s="7">
        <f>SUM(Valores_correntes!E35:E38)/SUM(AUX_PIB!$C35:$C38)*100</f>
        <v>0.6981881851974131</v>
      </c>
      <c r="F38" s="7">
        <f>SUM(Valores_correntes!F35:F38)/SUM(AUX_PIB!$C35:$C38)*100</f>
        <v>2.1131373574815835</v>
      </c>
      <c r="G38" s="7">
        <f>SUM(Valores_correntes!G35:G38)/SUM(AUX_PIB!$C35:$C38)*100</f>
        <v>15.787714205364312</v>
      </c>
      <c r="H38" s="7">
        <f>SUM(Valores_correntes!H35:H38)/SUM(AUX_PIB!$C35:$C38)*100</f>
        <v>4.6266766539611348</v>
      </c>
      <c r="I38" s="7">
        <f>SUM(Valores_correntes!I35:I38)/SUM(AUX_PIB!$C35:$C38)*100</f>
        <v>3.2398379933484808E-2</v>
      </c>
      <c r="J38" s="7">
        <f>SUM(Valores_correntes!J35:J38)/SUM(AUX_PIB!$C35:$C38)*100</f>
        <v>2.0316236940166656</v>
      </c>
      <c r="K38" s="7">
        <f>SUM(Valores_correntes!K35:K38)/SUM(AUX_PIB!$C35:$C38)*100</f>
        <v>1.0427251283176315</v>
      </c>
      <c r="L38" s="7">
        <f>SUM(Valores_correntes!L35:L38)/SUM(AUX_PIB!$C35:$C38)*100</f>
        <v>2.2021935034817792</v>
      </c>
      <c r="M38" s="7">
        <f>SUM(Valores_correntes!M35:M38)/SUM(AUX_PIB!$C35:$C38)*100</f>
        <v>9.9356173597106974</v>
      </c>
      <c r="N38" s="7">
        <f>SUM(Valores_correntes!N35:N38)/SUM(AUX_PIB!$C35:$C38)*100</f>
        <v>3.8282432130810076</v>
      </c>
      <c r="O38" s="7">
        <f>SUM(Valores_correntes!O35:O38)/SUM(AUX_PIB!$C35:$C38)*100</f>
        <v>3.938328902108551E-2</v>
      </c>
      <c r="P38" s="7">
        <f>SUM(Valores_correntes!P35:P38)/SUM(AUX_PIB!$C35:$C38)*100</f>
        <v>0.45321537149732288</v>
      </c>
      <c r="Q38" s="7">
        <f>SUM(Valores_correntes!Q35:Q38)/SUM(AUX_PIB!$C35:$C38)*100</f>
        <v>0.72658348395446504</v>
      </c>
      <c r="R38" s="7">
        <f>SUM(Valores_correntes!R35:R38)/SUM(AUX_PIB!$C35:$C38)*100</f>
        <v>3.0638734510861427</v>
      </c>
      <c r="S38" s="7">
        <f>SUM(Valores_correntes!S35:S38)/SUM(AUX_PIB!$C35:$C38)*100</f>
        <v>8.1112988086400239</v>
      </c>
      <c r="T38" s="7">
        <f>SUM(Valores_correntes!T35:T38)/SUM(AUX_PIB!$C35:$C38)*100</f>
        <v>11.007594409125293</v>
      </c>
      <c r="U38" s="7">
        <f>SUM(Valores_correntes!U35:U38)/SUM(AUX_PIB!$C35:$C38)*100</f>
        <v>8.8648878712383166</v>
      </c>
      <c r="V38" s="7">
        <f>SUM(Valores_correntes!V35:V38)/SUM(AUX_PIB!$C35:$C38)*100</f>
        <v>4.1154469838324044</v>
      </c>
      <c r="W38" s="7">
        <f>SUM(Valores_correntes!W35:W38)/SUM(AUX_PIB!$C35:$C38)*100</f>
        <v>2.4674967974695097</v>
      </c>
      <c r="X38" s="7">
        <f>SUM(Valores_correntes!X35:X38)/SUM(AUX_PIB!$C35:$C38)*100</f>
        <v>7.379204312049505</v>
      </c>
      <c r="Y38" s="7">
        <f>SUM(Valores_correntes!Y35:Y38)/SUM(AUX_PIB!$C35:$C38)*100</f>
        <v>33.834630373715029</v>
      </c>
      <c r="AA38" s="8"/>
      <c r="AF38" s="8"/>
    </row>
    <row r="39" spans="1:32">
      <c r="A39" s="4" t="s">
        <v>27</v>
      </c>
      <c r="B39" s="7">
        <f>SUM(Valores_correntes!B36:B39)/SUM(AUX_PIB!$C36:$C39)*100</f>
        <v>2.5838220082099297</v>
      </c>
      <c r="C39" s="7">
        <f>SUM(Valores_correntes!C36:C39)/SUM(AUX_PIB!$C36:$C39)*100</f>
        <v>9.0695440240571337</v>
      </c>
      <c r="D39" s="7">
        <f>SUM(Valores_correntes!D36:D39)/SUM(AUX_PIB!$C36:$C39)*100</f>
        <v>1.655322735044527</v>
      </c>
      <c r="E39" s="7">
        <f>SUM(Valores_correntes!E36:E39)/SUM(AUX_PIB!$C36:$C39)*100</f>
        <v>0.67861795159385607</v>
      </c>
      <c r="F39" s="7">
        <f>SUM(Valores_correntes!F36:F39)/SUM(AUX_PIB!$C36:$C39)*100</f>
        <v>2.0422732698300972</v>
      </c>
      <c r="G39" s="7">
        <f>SUM(Valores_correntes!G36:G39)/SUM(AUX_PIB!$C36:$C39)*100</f>
        <v>16.029579988735545</v>
      </c>
      <c r="H39" s="7">
        <f>SUM(Valores_correntes!H36:H39)/SUM(AUX_PIB!$C36:$C39)*100</f>
        <v>4.605833791484101</v>
      </c>
      <c r="I39" s="7">
        <f>SUM(Valores_correntes!I36:I39)/SUM(AUX_PIB!$C36:$C39)*100</f>
        <v>3.2457675247007697E-2</v>
      </c>
      <c r="J39" s="7">
        <f>SUM(Valores_correntes!J36:J39)/SUM(AUX_PIB!$C36:$C39)*100</f>
        <v>1.9971718185157128</v>
      </c>
      <c r="K39" s="7">
        <f>SUM(Valores_correntes!K36:K39)/SUM(AUX_PIB!$C36:$C39)*100</f>
        <v>0.9814790332947102</v>
      </c>
      <c r="L39" s="7">
        <f>SUM(Valores_correntes!L36:L39)/SUM(AUX_PIB!$C36:$C39)*100</f>
        <v>2.1769523439708789</v>
      </c>
      <c r="M39" s="7">
        <f>SUM(Valores_correntes!M36:M39)/SUM(AUX_PIB!$C36:$C39)*100</f>
        <v>9.7938946625124093</v>
      </c>
      <c r="N39" s="7">
        <f>SUM(Valores_correntes!N36:N39)/SUM(AUX_PIB!$C36:$C39)*100</f>
        <v>3.8639057375264469</v>
      </c>
      <c r="O39" s="7">
        <f>SUM(Valores_correntes!O36:O39)/SUM(AUX_PIB!$C36:$C39)*100</f>
        <v>4.0795895202432791E-2</v>
      </c>
      <c r="P39" s="7">
        <f>SUM(Valores_correntes!P36:P39)/SUM(AUX_PIB!$C36:$C39)*100</f>
        <v>0.4699156087292754</v>
      </c>
      <c r="Q39" s="7">
        <f>SUM(Valores_correntes!Q36:Q39)/SUM(AUX_PIB!$C36:$C39)*100</f>
        <v>0.725769678122554</v>
      </c>
      <c r="R39" s="7">
        <f>SUM(Valores_correntes!R36:R39)/SUM(AUX_PIB!$C36:$C39)*100</f>
        <v>3.0430158428459348</v>
      </c>
      <c r="S39" s="7">
        <f>SUM(Valores_correntes!S36:S39)/SUM(AUX_PIB!$C36:$C39)*100</f>
        <v>8.1434027624266445</v>
      </c>
      <c r="T39" s="7">
        <f>SUM(Valores_correntes!T36:T39)/SUM(AUX_PIB!$C36:$C39)*100</f>
        <v>11.053561537220476</v>
      </c>
      <c r="U39" s="7">
        <f>SUM(Valores_correntes!U36:U39)/SUM(AUX_PIB!$C36:$C39)*100</f>
        <v>9.1427975945065771</v>
      </c>
      <c r="V39" s="7">
        <f>SUM(Valores_correntes!V36:V39)/SUM(AUX_PIB!$C36:$C39)*100</f>
        <v>4.1224101622895155</v>
      </c>
      <c r="W39" s="7">
        <f>SUM(Valores_correntes!W36:W39)/SUM(AUX_PIB!$C36:$C39)*100</f>
        <v>2.3858666630111203</v>
      </c>
      <c r="X39" s="7">
        <f>SUM(Valores_correntes!X36:X39)/SUM(AUX_PIB!$C36:$C39)*100</f>
        <v>7.26224145664691</v>
      </c>
      <c r="Y39" s="7">
        <f>SUM(Valores_correntes!Y36:Y39)/SUM(AUX_PIB!$C36:$C39)*100</f>
        <v>33.966877413674595</v>
      </c>
      <c r="AA39" s="8"/>
      <c r="AF39" s="8"/>
    </row>
    <row r="40" spans="1:32">
      <c r="A40" s="4" t="s">
        <v>28</v>
      </c>
      <c r="B40" s="7">
        <f>SUM(Valores_correntes!B37:B40)/SUM(AUX_PIB!$C37:$C40)*100</f>
        <v>2.6354322100791743</v>
      </c>
      <c r="C40" s="7">
        <f>SUM(Valores_correntes!C37:C40)/SUM(AUX_PIB!$C37:$C40)*100</f>
        <v>9.0704248485340724</v>
      </c>
      <c r="D40" s="7">
        <f>SUM(Valores_correntes!D37:D40)/SUM(AUX_PIB!$C37:$C40)*100</f>
        <v>1.665304116130699</v>
      </c>
      <c r="E40" s="7">
        <f>SUM(Valores_correntes!E37:E40)/SUM(AUX_PIB!$C37:$C40)*100</f>
        <v>0.63325520484192288</v>
      </c>
      <c r="F40" s="7">
        <f>SUM(Valores_correntes!F37:F40)/SUM(AUX_PIB!$C37:$C40)*100</f>
        <v>1.8602012305253335</v>
      </c>
      <c r="G40" s="7">
        <f>SUM(Valores_correntes!G37:G40)/SUM(AUX_PIB!$C37:$C40)*100</f>
        <v>15.864617610111203</v>
      </c>
      <c r="H40" s="7">
        <f>SUM(Valores_correntes!H37:H40)/SUM(AUX_PIB!$C37:$C40)*100</f>
        <v>4.5539217824172882</v>
      </c>
      <c r="I40" s="7">
        <f>SUM(Valores_correntes!I37:I40)/SUM(AUX_PIB!$C37:$C40)*100</f>
        <v>3.1942702828392872E-2</v>
      </c>
      <c r="J40" s="7">
        <f>SUM(Valores_correntes!J37:J40)/SUM(AUX_PIB!$C37:$C40)*100</f>
        <v>1.9796112528148118</v>
      </c>
      <c r="K40" s="7">
        <f>SUM(Valores_correntes!K37:K40)/SUM(AUX_PIB!$C37:$C40)*100</f>
        <v>0.88169371022341259</v>
      </c>
      <c r="L40" s="7">
        <f>SUM(Valores_correntes!L37:L40)/SUM(AUX_PIB!$C37:$C40)*100</f>
        <v>2.0934127106635176</v>
      </c>
      <c r="M40" s="7">
        <f>SUM(Valores_correntes!M37:M40)/SUM(AUX_PIB!$C37:$C40)*100</f>
        <v>9.5405821589474229</v>
      </c>
      <c r="N40" s="7">
        <f>SUM(Valores_correntes!N37:N40)/SUM(AUX_PIB!$C37:$C40)*100</f>
        <v>3.8860322273160608</v>
      </c>
      <c r="O40" s="7">
        <f>SUM(Valores_correntes!O37:O40)/SUM(AUX_PIB!$C37:$C40)*100</f>
        <v>4.0830133381549824E-2</v>
      </c>
      <c r="P40" s="7">
        <f>SUM(Valores_correntes!P37:P40)/SUM(AUX_PIB!$C37:$C40)*100</f>
        <v>0.47828579499566554</v>
      </c>
      <c r="Q40" s="7">
        <f>SUM(Valores_correntes!Q37:Q40)/SUM(AUX_PIB!$C37:$C40)*100</f>
        <v>0.72127402023266463</v>
      </c>
      <c r="R40" s="7">
        <f>SUM(Valores_correntes!R37:R40)/SUM(AUX_PIB!$C37:$C40)*100</f>
        <v>3.0615483021786511</v>
      </c>
      <c r="S40" s="7">
        <f>SUM(Valores_correntes!S37:S40)/SUM(AUX_PIB!$C37:$C40)*100</f>
        <v>8.1879704781045941</v>
      </c>
      <c r="T40" s="7">
        <f>SUM(Valores_correntes!T37:T40)/SUM(AUX_PIB!$C37:$C40)*100</f>
        <v>11.075386219812524</v>
      </c>
      <c r="U40" s="7">
        <f>SUM(Valores_correntes!U37:U40)/SUM(AUX_PIB!$C37:$C40)*100</f>
        <v>9.1431976847440151</v>
      </c>
      <c r="V40" s="7">
        <f>SUM(Valores_correntes!V37:V40)/SUM(AUX_PIB!$C37:$C40)*100</f>
        <v>4.1232011639411761</v>
      </c>
      <c r="W40" s="7">
        <f>SUM(Valores_correntes!W37:W40)/SUM(AUX_PIB!$C37:$C40)*100</f>
        <v>2.2362229352980001</v>
      </c>
      <c r="X40" s="7">
        <f>SUM(Valores_correntes!X37:X40)/SUM(AUX_PIB!$C37:$C40)*100</f>
        <v>7.0151622433675023</v>
      </c>
      <c r="Y40" s="7">
        <f>SUM(Valores_correntes!Y37:Y40)/SUM(AUX_PIB!$C37:$C40)*100</f>
        <v>33.593170247163215</v>
      </c>
      <c r="AA40" s="8"/>
      <c r="AF40" s="8"/>
    </row>
    <row r="41" spans="1:32">
      <c r="A41" s="4" t="s">
        <v>29</v>
      </c>
      <c r="B41" s="7">
        <f>SUM(Valores_correntes!B38:B41)/SUM(AUX_PIB!$C38:$C41)*100</f>
        <v>2.6877753780568803</v>
      </c>
      <c r="C41" s="7">
        <f>SUM(Valores_correntes!C38:C41)/SUM(AUX_PIB!$C38:$C41)*100</f>
        <v>9.2604346715877135</v>
      </c>
      <c r="D41" s="7">
        <f>SUM(Valores_correntes!D38:D41)/SUM(AUX_PIB!$C38:$C41)*100</f>
        <v>1.6840969203771265</v>
      </c>
      <c r="E41" s="7">
        <f>SUM(Valores_correntes!E38:E41)/SUM(AUX_PIB!$C38:$C41)*100</f>
        <v>0.55174337819014596</v>
      </c>
      <c r="F41" s="7">
        <f>SUM(Valores_correntes!F38:F41)/SUM(AUX_PIB!$C38:$C41)*100</f>
        <v>1.8552571429808287</v>
      </c>
      <c r="G41" s="7">
        <f>SUM(Valores_correntes!G38:G41)/SUM(AUX_PIB!$C38:$C41)*100</f>
        <v>16.039307491192694</v>
      </c>
      <c r="H41" s="7">
        <f>SUM(Valores_correntes!H38:H41)/SUM(AUX_PIB!$C38:$C41)*100</f>
        <v>4.6271872603426871</v>
      </c>
      <c r="I41" s="7">
        <f>SUM(Valores_correntes!I38:I41)/SUM(AUX_PIB!$C38:$C41)*100</f>
        <v>3.3532860123396291E-2</v>
      </c>
      <c r="J41" s="7">
        <f>SUM(Valores_correntes!J38:J41)/SUM(AUX_PIB!$C38:$C41)*100</f>
        <v>2.0376004766164573</v>
      </c>
      <c r="K41" s="7">
        <f>SUM(Valores_correntes!K38:K41)/SUM(AUX_PIB!$C38:$C41)*100</f>
        <v>0.7662065357579918</v>
      </c>
      <c r="L41" s="7">
        <f>SUM(Valores_correntes!L38:L41)/SUM(AUX_PIB!$C38:$C41)*100</f>
        <v>2.084659448862729</v>
      </c>
      <c r="M41" s="7">
        <f>SUM(Valores_correntes!M38:M41)/SUM(AUX_PIB!$C38:$C41)*100</f>
        <v>9.5491865817032622</v>
      </c>
      <c r="N41" s="7">
        <f>SUM(Valores_correntes!N38:N41)/SUM(AUX_PIB!$C38:$C41)*100</f>
        <v>3.9159611972251991</v>
      </c>
      <c r="O41" s="7">
        <f>SUM(Valores_correntes!O38:O41)/SUM(AUX_PIB!$C38:$C41)*100</f>
        <v>4.1060099815232447E-2</v>
      </c>
      <c r="P41" s="7">
        <f>SUM(Valores_correntes!P38:P41)/SUM(AUX_PIB!$C38:$C41)*100</f>
        <v>0.48804944167008119</v>
      </c>
      <c r="Q41" s="7">
        <f>SUM(Valores_correntes!Q38:Q41)/SUM(AUX_PIB!$C38:$C41)*100</f>
        <v>0.71473404906001903</v>
      </c>
      <c r="R41" s="7">
        <f>SUM(Valores_correntes!R38:R41)/SUM(AUX_PIB!$C38:$C41)*100</f>
        <v>3.1004646490126415</v>
      </c>
      <c r="S41" s="7">
        <f>SUM(Valores_correntes!S38:S41)/SUM(AUX_PIB!$C38:$C41)*100</f>
        <v>8.2602694367831724</v>
      </c>
      <c r="T41" s="7">
        <f>SUM(Valores_correntes!T38:T41)/SUM(AUX_PIB!$C38:$C41)*100</f>
        <v>11.230923835624766</v>
      </c>
      <c r="U41" s="7">
        <f>SUM(Valores_correntes!U38:U41)/SUM(AUX_PIB!$C38:$C41)*100</f>
        <v>9.3350276315263425</v>
      </c>
      <c r="V41" s="7">
        <f>SUM(Valores_correntes!V38:V41)/SUM(AUX_PIB!$C38:$C41)*100</f>
        <v>4.2097468386636647</v>
      </c>
      <c r="W41" s="7">
        <f>SUM(Valores_correntes!W38:W41)/SUM(AUX_PIB!$C38:$C41)*100</f>
        <v>2.0326839630081563</v>
      </c>
      <c r="X41" s="7">
        <f>SUM(Valores_correntes!X38:X41)/SUM(AUX_PIB!$C38:$C41)*100</f>
        <v>7.040381240856199</v>
      </c>
      <c r="Y41" s="7">
        <f>SUM(Valores_correntes!Y38:Y41)/SUM(AUX_PIB!$C38:$C41)*100</f>
        <v>33.848763509679124</v>
      </c>
      <c r="AA41" s="8"/>
      <c r="AF41" s="8"/>
    </row>
    <row r="42" spans="1:32">
      <c r="A42" s="4" t="s">
        <v>30</v>
      </c>
      <c r="B42" s="7">
        <f>SUM(Valores_correntes!B39:B42)/SUM(AUX_PIB!$C39:$C42)*100</f>
        <v>2.7372019322316659</v>
      </c>
      <c r="C42" s="7">
        <f>SUM(Valores_correntes!C39:C42)/SUM(AUX_PIB!$C39:$C42)*100</f>
        <v>9.2471907322525269</v>
      </c>
      <c r="D42" s="7">
        <f>SUM(Valores_correntes!D39:D42)/SUM(AUX_PIB!$C39:$C42)*100</f>
        <v>1.6986847841232622</v>
      </c>
      <c r="E42" s="7">
        <f>SUM(Valores_correntes!E39:E42)/SUM(AUX_PIB!$C39:$C42)*100</f>
        <v>0.47076879533615018</v>
      </c>
      <c r="F42" s="7">
        <f>SUM(Valores_correntes!F39:F42)/SUM(AUX_PIB!$C39:$C42)*100</f>
        <v>1.6870824786651257</v>
      </c>
      <c r="G42" s="7">
        <f>SUM(Valores_correntes!G39:G42)/SUM(AUX_PIB!$C39:$C42)*100</f>
        <v>15.840928722608727</v>
      </c>
      <c r="H42" s="7">
        <f>SUM(Valores_correntes!H39:H42)/SUM(AUX_PIB!$C39:$C42)*100</f>
        <v>4.6556170607207079</v>
      </c>
      <c r="I42" s="7">
        <f>SUM(Valores_correntes!I39:I42)/SUM(AUX_PIB!$C39:$C42)*100</f>
        <v>3.3380290283039057E-2</v>
      </c>
      <c r="J42" s="7">
        <f>SUM(Valores_correntes!J39:J42)/SUM(AUX_PIB!$C39:$C42)*100</f>
        <v>2.0794385294825521</v>
      </c>
      <c r="K42" s="7">
        <f>SUM(Valores_correntes!K39:K42)/SUM(AUX_PIB!$C39:$C42)*100</f>
        <v>0.64064268857394602</v>
      </c>
      <c r="L42" s="7">
        <f>SUM(Valores_correntes!L39:L42)/SUM(AUX_PIB!$C39:$C42)*100</f>
        <v>2.0613199993175964</v>
      </c>
      <c r="M42" s="7">
        <f>SUM(Valores_correntes!M39:M42)/SUM(AUX_PIB!$C39:$C42)*100</f>
        <v>9.470398568377842</v>
      </c>
      <c r="N42" s="7">
        <f>SUM(Valores_correntes!N39:N42)/SUM(AUX_PIB!$C39:$C42)*100</f>
        <v>3.9587142467900924</v>
      </c>
      <c r="O42" s="7">
        <f>SUM(Valores_correntes!O39:O42)/SUM(AUX_PIB!$C39:$C42)*100</f>
        <v>4.087245485278182E-2</v>
      </c>
      <c r="P42" s="7">
        <f>SUM(Valores_correntes!P39:P42)/SUM(AUX_PIB!$C39:$C42)*100</f>
        <v>0.49933252702925807</v>
      </c>
      <c r="Q42" s="7">
        <f>SUM(Valores_correntes!Q39:Q42)/SUM(AUX_PIB!$C39:$C42)*100</f>
        <v>0.68316011803640342</v>
      </c>
      <c r="R42" s="7">
        <f>SUM(Valores_correntes!R39:R42)/SUM(AUX_PIB!$C39:$C42)*100</f>
        <v>3.1017473675615723</v>
      </c>
      <c r="S42" s="7">
        <f>SUM(Valores_correntes!S39:S42)/SUM(AUX_PIB!$C39:$C42)*100</f>
        <v>8.2838267142701074</v>
      </c>
      <c r="T42" s="7">
        <f>SUM(Valores_correntes!T39:T42)/SUM(AUX_PIB!$C39:$C42)*100</f>
        <v>11.351533239742464</v>
      </c>
      <c r="U42" s="7">
        <f>SUM(Valores_correntes!U39:U42)/SUM(AUX_PIB!$C39:$C42)*100</f>
        <v>9.3214434773883479</v>
      </c>
      <c r="V42" s="7">
        <f>SUM(Valores_correntes!V39:V42)/SUM(AUX_PIB!$C39:$C42)*100</f>
        <v>4.2774558406350724</v>
      </c>
      <c r="W42" s="7">
        <f>SUM(Valores_correntes!W39:W42)/SUM(AUX_PIB!$C39:$C42)*100</f>
        <v>1.7945716019464997</v>
      </c>
      <c r="X42" s="7">
        <f>SUM(Valores_correntes!X39:X42)/SUM(AUX_PIB!$C39:$C42)*100</f>
        <v>6.8501498455442942</v>
      </c>
      <c r="Y42" s="7">
        <f>SUM(Valores_correntes!Y39:Y42)/SUM(AUX_PIB!$C39:$C42)*100</f>
        <v>33.595154005256674</v>
      </c>
      <c r="AA42" s="8"/>
      <c r="AF42" s="8"/>
    </row>
    <row r="43" spans="1:32">
      <c r="A43" s="4" t="s">
        <v>31</v>
      </c>
      <c r="B43" s="7">
        <f>SUM(Valores_correntes!B40:B43)/SUM(AUX_PIB!$C40:$C43)*100</f>
        <v>2.7948166363411393</v>
      </c>
      <c r="C43" s="7">
        <f>SUM(Valores_correntes!C40:C43)/SUM(AUX_PIB!$C40:$C43)*100</f>
        <v>9.4034714531601402</v>
      </c>
      <c r="D43" s="7">
        <f>SUM(Valores_correntes!D40:D43)/SUM(AUX_PIB!$C40:$C43)*100</f>
        <v>1.7283085433213403</v>
      </c>
      <c r="E43" s="7">
        <f>SUM(Valores_correntes!E40:E43)/SUM(AUX_PIB!$C40:$C43)*100</f>
        <v>0.42050507714468338</v>
      </c>
      <c r="F43" s="7">
        <f>SUM(Valores_correntes!F40:F43)/SUM(AUX_PIB!$C40:$C43)*100</f>
        <v>1.8506059493266689</v>
      </c>
      <c r="G43" s="7">
        <f>SUM(Valores_correntes!G40:G43)/SUM(AUX_PIB!$C40:$C43)*100</f>
        <v>16.197707659293972</v>
      </c>
      <c r="H43" s="7">
        <f>SUM(Valores_correntes!H40:H43)/SUM(AUX_PIB!$C40:$C43)*100</f>
        <v>4.8488420228180393</v>
      </c>
      <c r="I43" s="7">
        <f>SUM(Valores_correntes!I40:I43)/SUM(AUX_PIB!$C40:$C43)*100</f>
        <v>3.506779658076567E-2</v>
      </c>
      <c r="J43" s="7">
        <f>SUM(Valores_correntes!J40:J43)/SUM(AUX_PIB!$C40:$C43)*100</f>
        <v>2.1659253781855163</v>
      </c>
      <c r="K43" s="7">
        <f>SUM(Valores_correntes!K40:K43)/SUM(AUX_PIB!$C40:$C43)*100</f>
        <v>0.57589015859979986</v>
      </c>
      <c r="L43" s="7">
        <f>SUM(Valores_correntes!L40:L43)/SUM(AUX_PIB!$C40:$C43)*100</f>
        <v>2.1108760662019406</v>
      </c>
      <c r="M43" s="7">
        <f>SUM(Valores_correntes!M40:M43)/SUM(AUX_PIB!$C40:$C43)*100</f>
        <v>9.7366014223860606</v>
      </c>
      <c r="N43" s="7">
        <f>SUM(Valores_correntes!N40:N43)/SUM(AUX_PIB!$C40:$C43)*100</f>
        <v>4.0389646102061629</v>
      </c>
      <c r="O43" s="7">
        <f>SUM(Valores_correntes!O40:O43)/SUM(AUX_PIB!$C40:$C43)*100</f>
        <v>4.0626359155230711E-2</v>
      </c>
      <c r="P43" s="7">
        <f>SUM(Valores_correntes!P40:P43)/SUM(AUX_PIB!$C40:$C43)*100</f>
        <v>0.51646787322355581</v>
      </c>
      <c r="Q43" s="7">
        <f>SUM(Valores_correntes!Q40:Q43)/SUM(AUX_PIB!$C40:$C43)*100</f>
        <v>0.65288633340346158</v>
      </c>
      <c r="R43" s="7">
        <f>SUM(Valores_correntes!R40:R43)/SUM(AUX_PIB!$C40:$C43)*100</f>
        <v>3.0911642079356825</v>
      </c>
      <c r="S43" s="7">
        <f>SUM(Valores_correntes!S40:S43)/SUM(AUX_PIB!$C40:$C43)*100</f>
        <v>8.3401093839240943</v>
      </c>
      <c r="T43" s="7">
        <f>SUM(Valores_correntes!T40:T43)/SUM(AUX_PIB!$C40:$C43)*100</f>
        <v>11.682623269365342</v>
      </c>
      <c r="U43" s="7">
        <f>SUM(Valores_correntes!U40:U43)/SUM(AUX_PIB!$C40:$C43)*100</f>
        <v>9.4791656088961389</v>
      </c>
      <c r="V43" s="7">
        <f>SUM(Valores_correntes!V40:V43)/SUM(AUX_PIB!$C40:$C43)*100</f>
        <v>4.4107017947304117</v>
      </c>
      <c r="W43" s="7">
        <f>SUM(Valores_correntes!W40:W43)/SUM(AUX_PIB!$C40:$C43)*100</f>
        <v>1.6492815691479448</v>
      </c>
      <c r="X43" s="7">
        <f>SUM(Valores_correntes!X40:X43)/SUM(AUX_PIB!$C40:$C43)*100</f>
        <v>7.0526462234642926</v>
      </c>
      <c r="Y43" s="7">
        <f>SUM(Valores_correntes!Y40:Y43)/SUM(AUX_PIB!$C40:$C43)*100</f>
        <v>34.274418465604128</v>
      </c>
      <c r="AA43" s="8"/>
      <c r="AF43" s="8"/>
    </row>
    <row r="44" spans="1:32">
      <c r="A44" s="4" t="s">
        <v>32</v>
      </c>
      <c r="B44" s="7">
        <f>SUM(Valores_correntes!B41:B44)/SUM(AUX_PIB!$C41:$C44)*100</f>
        <v>2.7904509067062979</v>
      </c>
      <c r="C44" s="7">
        <f>SUM(Valores_correntes!C41:C44)/SUM(AUX_PIB!$C41:$C44)*100</f>
        <v>9.7445781296558156</v>
      </c>
      <c r="D44" s="7">
        <f>SUM(Valores_correntes!D41:D44)/SUM(AUX_PIB!$C41:$C44)*100</f>
        <v>1.7343411687247599</v>
      </c>
      <c r="E44" s="7">
        <f>SUM(Valores_correntes!E41:E44)/SUM(AUX_PIB!$C41:$C44)*100</f>
        <v>0.39540255758357923</v>
      </c>
      <c r="F44" s="7">
        <f>SUM(Valores_correntes!F41:F44)/SUM(AUX_PIB!$C41:$C44)*100</f>
        <v>2.0276491996179415</v>
      </c>
      <c r="G44" s="7">
        <f>SUM(Valores_correntes!G41:G44)/SUM(AUX_PIB!$C41:$C44)*100</f>
        <v>16.692421962288396</v>
      </c>
      <c r="H44" s="7">
        <f>SUM(Valores_correntes!H41:H44)/SUM(AUX_PIB!$C41:$C44)*100</f>
        <v>4.867666316569105</v>
      </c>
      <c r="I44" s="7">
        <f>SUM(Valores_correntes!I41:I44)/SUM(AUX_PIB!$C41:$C44)*100</f>
        <v>3.5210433921039563E-2</v>
      </c>
      <c r="J44" s="7">
        <f>SUM(Valores_correntes!J41:J44)/SUM(AUX_PIB!$C41:$C44)*100</f>
        <v>2.2368667623468159</v>
      </c>
      <c r="K44" s="7">
        <f>SUM(Valores_correntes!K41:K44)/SUM(AUX_PIB!$C41:$C44)*100</f>
        <v>0.56988595187329893</v>
      </c>
      <c r="L44" s="7">
        <f>SUM(Valores_correntes!L41:L44)/SUM(AUX_PIB!$C41:$C44)*100</f>
        <v>2.1228293111514938</v>
      </c>
      <c r="M44" s="7">
        <f>SUM(Valores_correntes!M41:M44)/SUM(AUX_PIB!$C41:$C44)*100</f>
        <v>9.8324587758617543</v>
      </c>
      <c r="N44" s="7">
        <f>SUM(Valores_correntes!N41:N44)/SUM(AUX_PIB!$C41:$C44)*100</f>
        <v>4.0844832068362233</v>
      </c>
      <c r="O44" s="7">
        <f>SUM(Valores_correntes!O41:O44)/SUM(AUX_PIB!$C41:$C44)*100</f>
        <v>4.058450271839837E-2</v>
      </c>
      <c r="P44" s="7">
        <f>SUM(Valores_correntes!P41:P44)/SUM(AUX_PIB!$C41:$C44)*100</f>
        <v>0.53278309503978694</v>
      </c>
      <c r="Q44" s="7">
        <f>SUM(Valores_correntes!Q41:Q44)/SUM(AUX_PIB!$C41:$C44)*100</f>
        <v>0.65740775785327876</v>
      </c>
      <c r="R44" s="7">
        <f>SUM(Valores_correntes!R41:R44)/SUM(AUX_PIB!$C41:$C44)*100</f>
        <v>3.1138797482867471</v>
      </c>
      <c r="S44" s="7">
        <f>SUM(Valores_correntes!S41:S44)/SUM(AUX_PIB!$C41:$C44)*100</f>
        <v>8.4291383107344338</v>
      </c>
      <c r="T44" s="7">
        <f>SUM(Valores_correntes!T41:T44)/SUM(AUX_PIB!$C41:$C44)*100</f>
        <v>11.742600430111629</v>
      </c>
      <c r="U44" s="7">
        <f>SUM(Valores_correntes!U41:U44)/SUM(AUX_PIB!$C41:$C44)*100</f>
        <v>9.8203730662952538</v>
      </c>
      <c r="V44" s="7">
        <f>SUM(Valores_correntes!V41:V44)/SUM(AUX_PIB!$C41:$C44)*100</f>
        <v>4.5039910261113629</v>
      </c>
      <c r="W44" s="7">
        <f>SUM(Valores_correntes!W41:W44)/SUM(AUX_PIB!$C41:$C44)*100</f>
        <v>1.6226962673101568</v>
      </c>
      <c r="X44" s="7">
        <f>SUM(Valores_correntes!X41:X44)/SUM(AUX_PIB!$C41:$C44)*100</f>
        <v>7.2643582590561806</v>
      </c>
      <c r="Y44" s="7">
        <f>SUM(Valores_correntes!Y41:Y44)/SUM(AUX_PIB!$C41:$C44)*100</f>
        <v>34.954019048884582</v>
      </c>
      <c r="AA44" s="8"/>
      <c r="AF44" s="8"/>
    </row>
    <row r="45" spans="1:32">
      <c r="A45" s="4" t="s">
        <v>33</v>
      </c>
      <c r="B45" s="7">
        <f>SUM(Valores_correntes!B42:B45)/SUM(AUX_PIB!$C42:$C45)*100</f>
        <v>2.763783189051074</v>
      </c>
      <c r="C45" s="7">
        <f>SUM(Valores_correntes!C42:C45)/SUM(AUX_PIB!$C42:$C45)*100</f>
        <v>9.901467481534306</v>
      </c>
      <c r="D45" s="7">
        <f>SUM(Valores_correntes!D42:D45)/SUM(AUX_PIB!$C42:$C45)*100</f>
        <v>1.7256748707193257</v>
      </c>
      <c r="E45" s="7">
        <f>SUM(Valores_correntes!E42:E45)/SUM(AUX_PIB!$C42:$C45)*100</f>
        <v>0.38080372055695944</v>
      </c>
      <c r="F45" s="7">
        <f>SUM(Valores_correntes!F42:F45)/SUM(AUX_PIB!$C42:$C45)*100</f>
        <v>1.9519522236336302</v>
      </c>
      <c r="G45" s="7">
        <f>SUM(Valores_correntes!G42:G45)/SUM(AUX_PIB!$C42:$C45)*100</f>
        <v>16.723681485495295</v>
      </c>
      <c r="H45" s="7">
        <f>SUM(Valores_correntes!H42:H45)/SUM(AUX_PIB!$C42:$C45)*100</f>
        <v>4.8603056520810126</v>
      </c>
      <c r="I45" s="7">
        <f>SUM(Valores_correntes!I42:I45)/SUM(AUX_PIB!$C42:$C45)*100</f>
        <v>3.4883636167295902E-2</v>
      </c>
      <c r="J45" s="7">
        <f>SUM(Valores_correntes!J42:J45)/SUM(AUX_PIB!$C42:$C45)*100</f>
        <v>2.2453249049115076</v>
      </c>
      <c r="K45" s="7">
        <f>SUM(Valores_correntes!K42:K45)/SUM(AUX_PIB!$C42:$C45)*100</f>
        <v>0.55375694734751346</v>
      </c>
      <c r="L45" s="7">
        <f>SUM(Valores_correntes!L42:L45)/SUM(AUX_PIB!$C42:$C45)*100</f>
        <v>2.1451237631872622</v>
      </c>
      <c r="M45" s="7">
        <f>SUM(Valores_correntes!M42:M45)/SUM(AUX_PIB!$C42:$C45)*100</f>
        <v>9.8393949036945916</v>
      </c>
      <c r="N45" s="7">
        <f>SUM(Valores_correntes!N42:N45)/SUM(AUX_PIB!$C42:$C45)*100</f>
        <v>4.1200001987377286</v>
      </c>
      <c r="O45" s="7">
        <f>SUM(Valores_correntes!O42:O45)/SUM(AUX_PIB!$C42:$C45)*100</f>
        <v>4.0834686226482855E-2</v>
      </c>
      <c r="P45" s="7">
        <f>SUM(Valores_correntes!P42:P45)/SUM(AUX_PIB!$C42:$C45)*100</f>
        <v>0.5484050707865824</v>
      </c>
      <c r="Q45" s="7">
        <f>SUM(Valores_correntes!Q42:Q45)/SUM(AUX_PIB!$C42:$C45)*100</f>
        <v>0.66371739894946136</v>
      </c>
      <c r="R45" s="7">
        <f>SUM(Valores_correntes!R42:R45)/SUM(AUX_PIB!$C42:$C45)*100</f>
        <v>3.1712469432387898</v>
      </c>
      <c r="S45" s="7">
        <f>SUM(Valores_correntes!S42:S45)/SUM(AUX_PIB!$C42:$C45)*100</f>
        <v>8.5442042979390447</v>
      </c>
      <c r="T45" s="7">
        <f>SUM(Valores_correntes!T42:T45)/SUM(AUX_PIB!$C42:$C45)*100</f>
        <v>11.744089039869815</v>
      </c>
      <c r="U45" s="7">
        <f>SUM(Valores_correntes!U42:U45)/SUM(AUX_PIB!$C42:$C45)*100</f>
        <v>9.9771858039280854</v>
      </c>
      <c r="V45" s="7">
        <f>SUM(Valores_correntes!V42:V45)/SUM(AUX_PIB!$C42:$C45)*100</f>
        <v>4.5194048464174159</v>
      </c>
      <c r="W45" s="7">
        <f>SUM(Valores_correntes!W42:W45)/SUM(AUX_PIB!$C42:$C45)*100</f>
        <v>1.5982780668539347</v>
      </c>
      <c r="X45" s="7">
        <f>SUM(Valores_correntes!X42:X45)/SUM(AUX_PIB!$C42:$C45)*100</f>
        <v>7.2683229300596812</v>
      </c>
      <c r="Y45" s="7">
        <f>SUM(Valores_correntes!Y42:Y45)/SUM(AUX_PIB!$C42:$C45)*100</f>
        <v>35.107280687128927</v>
      </c>
      <c r="AA45" s="8"/>
      <c r="AF45" s="8"/>
    </row>
    <row r="46" spans="1:32">
      <c r="A46" s="4" t="s">
        <v>34</v>
      </c>
      <c r="B46" s="7">
        <f>SUM(Valores_correntes!B43:B46)/SUM(AUX_PIB!$C43:$C46)*100</f>
        <v>2.7437351126491056</v>
      </c>
      <c r="C46" s="7">
        <f>SUM(Valores_correntes!C43:C46)/SUM(AUX_PIB!$C43:$C46)*100</f>
        <v>10.160003026000185</v>
      </c>
      <c r="D46" s="7">
        <f>SUM(Valores_correntes!D43:D46)/SUM(AUX_PIB!$C43:$C46)*100</f>
        <v>1.729021606350194</v>
      </c>
      <c r="E46" s="7">
        <f>SUM(Valores_correntes!E43:E46)/SUM(AUX_PIB!$C43:$C46)*100</f>
        <v>0.36643898930227159</v>
      </c>
      <c r="F46" s="7">
        <f>SUM(Valores_correntes!F43:F46)/SUM(AUX_PIB!$C43:$C46)*100</f>
        <v>2.0304810535574971</v>
      </c>
      <c r="G46" s="7">
        <f>SUM(Valores_correntes!G43:G46)/SUM(AUX_PIB!$C43:$C46)*100</f>
        <v>17.029679787859251</v>
      </c>
      <c r="H46" s="7">
        <f>SUM(Valores_correntes!H43:H46)/SUM(AUX_PIB!$C43:$C46)*100</f>
        <v>4.804201590921771</v>
      </c>
      <c r="I46" s="7">
        <f>SUM(Valores_correntes!I43:I46)/SUM(AUX_PIB!$C43:$C46)*100</f>
        <v>3.3817203237592533E-2</v>
      </c>
      <c r="J46" s="7">
        <f>SUM(Valores_correntes!J43:J46)/SUM(AUX_PIB!$C43:$C46)*100</f>
        <v>2.2209906369397912</v>
      </c>
      <c r="K46" s="7">
        <f>SUM(Valores_correntes!K43:K46)/SUM(AUX_PIB!$C43:$C46)*100</f>
        <v>0.53384828758951886</v>
      </c>
      <c r="L46" s="7">
        <f>SUM(Valores_correntes!L43:L46)/SUM(AUX_PIB!$C43:$C46)*100</f>
        <v>2.1238116717021258</v>
      </c>
      <c r="M46" s="7">
        <f>SUM(Valores_correntes!M43:M46)/SUM(AUX_PIB!$C43:$C46)*100</f>
        <v>9.7166693903907984</v>
      </c>
      <c r="N46" s="7">
        <f>SUM(Valores_correntes!N43:N46)/SUM(AUX_PIB!$C43:$C46)*100</f>
        <v>4.1487371097268797</v>
      </c>
      <c r="O46" s="7">
        <f>SUM(Valores_correntes!O43:O46)/SUM(AUX_PIB!$C43:$C46)*100</f>
        <v>4.0421290242716117E-2</v>
      </c>
      <c r="P46" s="7">
        <f>SUM(Valores_correntes!P43:P46)/SUM(AUX_PIB!$C43:$C46)*100</f>
        <v>0.56293865487704076</v>
      </c>
      <c r="Q46" s="7">
        <f>SUM(Valores_correntes!Q43:Q46)/SUM(AUX_PIB!$C43:$C46)*100</f>
        <v>0.66438339613784514</v>
      </c>
      <c r="R46" s="7">
        <f>SUM(Valores_correntes!R43:R46)/SUM(AUX_PIB!$C43:$C46)*100</f>
        <v>3.1714993034585302</v>
      </c>
      <c r="S46" s="7">
        <f>SUM(Valores_correntes!S43:S46)/SUM(AUX_PIB!$C43:$C46)*100</f>
        <v>8.5879797544430136</v>
      </c>
      <c r="T46" s="7">
        <f>SUM(Valores_correntes!T43:T46)/SUM(AUX_PIB!$C43:$C46)*100</f>
        <v>11.696673813297755</v>
      </c>
      <c r="U46" s="7">
        <f>SUM(Valores_correntes!U43:U46)/SUM(AUX_PIB!$C43:$C46)*100</f>
        <v>10.234241519480491</v>
      </c>
      <c r="V46" s="7">
        <f>SUM(Valores_correntes!V43:V46)/SUM(AUX_PIB!$C43:$C46)*100</f>
        <v>4.512950898167027</v>
      </c>
      <c r="W46" s="7">
        <f>SUM(Valores_correntes!W43:W46)/SUM(AUX_PIB!$C43:$C46)*100</f>
        <v>1.5646706730296351</v>
      </c>
      <c r="X46" s="7">
        <f>SUM(Valores_correntes!X43:X46)/SUM(AUX_PIB!$C43:$C46)*100</f>
        <v>7.325792028718153</v>
      </c>
      <c r="Y46" s="7">
        <f>SUM(Valores_correntes!Y43:Y46)/SUM(AUX_PIB!$C43:$C46)*100</f>
        <v>35.334328932693069</v>
      </c>
      <c r="AA46" s="8"/>
      <c r="AF46" s="8"/>
    </row>
    <row r="47" spans="1:32">
      <c r="A47" s="4" t="s">
        <v>35</v>
      </c>
      <c r="B47" s="7">
        <f>SUM(Valores_correntes!B44:B47)/SUM(AUX_PIB!$C44:$C47)*100</f>
        <v>2.7660976418420997</v>
      </c>
      <c r="C47" s="7">
        <f>SUM(Valores_correntes!C44:C47)/SUM(AUX_PIB!$C44:$C47)*100</f>
        <v>10.353764414315062</v>
      </c>
      <c r="D47" s="7">
        <f>SUM(Valores_correntes!D44:D47)/SUM(AUX_PIB!$C44:$C47)*100</f>
        <v>1.780484879686681</v>
      </c>
      <c r="E47" s="7">
        <f>SUM(Valores_correntes!E44:E47)/SUM(AUX_PIB!$C44:$C47)*100</f>
        <v>0.37273294719933336</v>
      </c>
      <c r="F47" s="7">
        <f>SUM(Valores_correntes!F44:F47)/SUM(AUX_PIB!$C44:$C47)*100</f>
        <v>1.8724091111601986</v>
      </c>
      <c r="G47" s="7">
        <f>SUM(Valores_correntes!G44:G47)/SUM(AUX_PIB!$C44:$C47)*100</f>
        <v>17.145488994203376</v>
      </c>
      <c r="H47" s="7">
        <f>SUM(Valores_correntes!H44:H47)/SUM(AUX_PIB!$C44:$C47)*100</f>
        <v>4.7973307881089795</v>
      </c>
      <c r="I47" s="7">
        <f>SUM(Valores_correntes!I44:I47)/SUM(AUX_PIB!$C44:$C47)*100</f>
        <v>3.2696978378136635E-2</v>
      </c>
      <c r="J47" s="7">
        <f>SUM(Valores_correntes!J44:J47)/SUM(AUX_PIB!$C44:$C47)*100</f>
        <v>2.276875437452647</v>
      </c>
      <c r="K47" s="7">
        <f>SUM(Valores_correntes!K44:K47)/SUM(AUX_PIB!$C44:$C47)*100</f>
        <v>0.47784989488155843</v>
      </c>
      <c r="L47" s="7">
        <f>SUM(Valores_correntes!L44:L47)/SUM(AUX_PIB!$C44:$C47)*100</f>
        <v>2.2194460780262233</v>
      </c>
      <c r="M47" s="7">
        <f>SUM(Valores_correntes!M44:M47)/SUM(AUX_PIB!$C44:$C47)*100</f>
        <v>9.8041991768475452</v>
      </c>
      <c r="N47" s="7">
        <f>SUM(Valores_correntes!N44:N47)/SUM(AUX_PIB!$C44:$C47)*100</f>
        <v>4.1808715947138699</v>
      </c>
      <c r="O47" s="7">
        <f>SUM(Valores_correntes!O44:O47)/SUM(AUX_PIB!$C44:$C47)*100</f>
        <v>3.9533975897663234E-2</v>
      </c>
      <c r="P47" s="7">
        <f>SUM(Valores_correntes!P44:P47)/SUM(AUX_PIB!$C44:$C47)*100</f>
        <v>0.58007901717618449</v>
      </c>
      <c r="Q47" s="7">
        <f>SUM(Valores_correntes!Q44:Q47)/SUM(AUX_PIB!$C44:$C47)*100</f>
        <v>0.64092603156967398</v>
      </c>
      <c r="R47" s="7">
        <f>SUM(Valores_correntes!R44:R47)/SUM(AUX_PIB!$C44:$C47)*100</f>
        <v>3.1373666479742908</v>
      </c>
      <c r="S47" s="7">
        <f>SUM(Valores_correntes!S44:S47)/SUM(AUX_PIB!$C44:$C47)*100</f>
        <v>8.5787772673316809</v>
      </c>
      <c r="T47" s="7">
        <f>SUM(Valores_correntes!T44:T47)/SUM(AUX_PIB!$C44:$C47)*100</f>
        <v>11.744300024664948</v>
      </c>
      <c r="U47" s="7">
        <f>SUM(Valores_correntes!U44:U47)/SUM(AUX_PIB!$C44:$C47)*100</f>
        <v>10.425995368590863</v>
      </c>
      <c r="V47" s="7">
        <f>SUM(Valores_correntes!V44:V47)/SUM(AUX_PIB!$C44:$C47)*100</f>
        <v>4.6374393343155136</v>
      </c>
      <c r="W47" s="7">
        <f>SUM(Valores_correntes!W44:W47)/SUM(AUX_PIB!$C44:$C47)*100</f>
        <v>1.4915088736505657</v>
      </c>
      <c r="X47" s="7">
        <f>SUM(Valores_correntes!X44:X47)/SUM(AUX_PIB!$C44:$C47)*100</f>
        <v>7.2292218371607113</v>
      </c>
      <c r="Y47" s="7">
        <f>SUM(Valores_correntes!Y44:Y47)/SUM(AUX_PIB!$C44:$C47)*100</f>
        <v>35.528465438382604</v>
      </c>
      <c r="AA47" s="8"/>
      <c r="AF47" s="8"/>
    </row>
    <row r="48" spans="1:32">
      <c r="A48" s="4" t="s">
        <v>36</v>
      </c>
      <c r="B48" s="7">
        <f>SUM(Valores_correntes!B45:B48)/SUM(AUX_PIB!$C45:$C48)*100</f>
        <v>2.7915338663783302</v>
      </c>
      <c r="C48" s="7">
        <f>SUM(Valores_correntes!C45:C48)/SUM(AUX_PIB!$C45:$C48)*100</f>
        <v>10.423102241164717</v>
      </c>
      <c r="D48" s="7">
        <f>SUM(Valores_correntes!D45:D48)/SUM(AUX_PIB!$C45:$C48)*100</f>
        <v>1.809145491587931</v>
      </c>
      <c r="E48" s="7">
        <f>SUM(Valores_correntes!E45:E48)/SUM(AUX_PIB!$C45:$C48)*100</f>
        <v>0.36130644992017508</v>
      </c>
      <c r="F48" s="7">
        <f>SUM(Valores_correntes!F45:F48)/SUM(AUX_PIB!$C45:$C48)*100</f>
        <v>1.7682069231040507</v>
      </c>
      <c r="G48" s="7">
        <f>SUM(Valores_correntes!G45:G48)/SUM(AUX_PIB!$C45:$C48)*100</f>
        <v>17.153294972155201</v>
      </c>
      <c r="H48" s="7">
        <f>SUM(Valores_correntes!H45:H48)/SUM(AUX_PIB!$C45:$C48)*100</f>
        <v>4.7793151231673452</v>
      </c>
      <c r="I48" s="7">
        <f>SUM(Valores_correntes!I45:I48)/SUM(AUX_PIB!$C45:$C48)*100</f>
        <v>3.2488743305362028E-2</v>
      </c>
      <c r="J48" s="7">
        <f>SUM(Valores_correntes!J45:J48)/SUM(AUX_PIB!$C45:$C48)*100</f>
        <v>2.310195136485325</v>
      </c>
      <c r="K48" s="7">
        <f>SUM(Valores_correntes!K45:K48)/SUM(AUX_PIB!$C45:$C48)*100</f>
        <v>0.47379874240632713</v>
      </c>
      <c r="L48" s="7">
        <f>SUM(Valores_correntes!L45:L48)/SUM(AUX_PIB!$C45:$C48)*100</f>
        <v>2.184365444862264</v>
      </c>
      <c r="M48" s="7">
        <f>SUM(Valores_correntes!M45:M48)/SUM(AUX_PIB!$C45:$C48)*100</f>
        <v>9.7801631902266237</v>
      </c>
      <c r="N48" s="7">
        <f>SUM(Valores_correntes!N45:N48)/SUM(AUX_PIB!$C45:$C48)*100</f>
        <v>4.1749064445884496</v>
      </c>
      <c r="O48" s="7">
        <f>SUM(Valores_correntes!O45:O48)/SUM(AUX_PIB!$C45:$C48)*100</f>
        <v>3.8194719124874502E-2</v>
      </c>
      <c r="P48" s="7">
        <f>SUM(Valores_correntes!P45:P48)/SUM(AUX_PIB!$C45:$C48)*100</f>
        <v>0.59263077678014753</v>
      </c>
      <c r="Q48" s="7">
        <f>SUM(Valores_correntes!Q45:Q48)/SUM(AUX_PIB!$C45:$C48)*100</f>
        <v>0.57485430711427499</v>
      </c>
      <c r="R48" s="7">
        <f>SUM(Valores_correntes!R45:R48)/SUM(AUX_PIB!$C45:$C48)*100</f>
        <v>3.0570889072786378</v>
      </c>
      <c r="S48" s="7">
        <f>SUM(Valores_correntes!S45:S48)/SUM(AUX_PIB!$C45:$C48)*100</f>
        <v>8.4376751548863851</v>
      </c>
      <c r="T48" s="7">
        <f>SUM(Valores_correntes!T45:T48)/SUM(AUX_PIB!$C45:$C48)*100</f>
        <v>11.745755434134127</v>
      </c>
      <c r="U48" s="7">
        <f>SUM(Valores_correntes!U45:U48)/SUM(AUX_PIB!$C45:$C48)*100</f>
        <v>10.493785703594954</v>
      </c>
      <c r="V48" s="7">
        <f>SUM(Valores_correntes!V45:V48)/SUM(AUX_PIB!$C45:$C48)*100</f>
        <v>4.7119714048534034</v>
      </c>
      <c r="W48" s="7">
        <f>SUM(Valores_correntes!W45:W48)/SUM(AUX_PIB!$C45:$C48)*100</f>
        <v>1.4099594994407771</v>
      </c>
      <c r="X48" s="7">
        <f>SUM(Valores_correntes!X45:X48)/SUM(AUX_PIB!$C45:$C48)*100</f>
        <v>7.0096612752449525</v>
      </c>
      <c r="Y48" s="7">
        <f>SUM(Valores_correntes!Y45:Y48)/SUM(AUX_PIB!$C45:$C48)*100</f>
        <v>35.37113331726821</v>
      </c>
      <c r="AA48" s="8"/>
      <c r="AF48" s="8"/>
    </row>
    <row r="49" spans="1:32">
      <c r="A49" s="4" t="s">
        <v>37</v>
      </c>
      <c r="B49" s="7">
        <f>SUM(Valores_correntes!B46:B49)/SUM(AUX_PIB!$C46:$C49)*100</f>
        <v>2.850237046512313</v>
      </c>
      <c r="C49" s="7">
        <f>SUM(Valores_correntes!C46:C49)/SUM(AUX_PIB!$C46:$C49)*100</f>
        <v>10.678349488492261</v>
      </c>
      <c r="D49" s="7">
        <f>SUM(Valores_correntes!D46:D49)/SUM(AUX_PIB!$C46:$C49)*100</f>
        <v>1.8871287128520386</v>
      </c>
      <c r="E49" s="7">
        <f>SUM(Valores_correntes!E46:E49)/SUM(AUX_PIB!$C46:$C49)*100</f>
        <v>0.35520790926231716</v>
      </c>
      <c r="F49" s="7">
        <f>SUM(Valores_correntes!F46:F49)/SUM(AUX_PIB!$C46:$C49)*100</f>
        <v>1.7599650867053638</v>
      </c>
      <c r="G49" s="7">
        <f>SUM(Valores_correntes!G46:G49)/SUM(AUX_PIB!$C46:$C49)*100</f>
        <v>17.53088824382429</v>
      </c>
      <c r="H49" s="7">
        <f>SUM(Valores_correntes!H46:H49)/SUM(AUX_PIB!$C46:$C49)*100</f>
        <v>4.754851617924448</v>
      </c>
      <c r="I49" s="7">
        <f>SUM(Valores_correntes!I46:I49)/SUM(AUX_PIB!$C46:$C49)*100</f>
        <v>3.084677902511393E-2</v>
      </c>
      <c r="J49" s="7">
        <f>SUM(Valores_correntes!J46:J49)/SUM(AUX_PIB!$C46:$C49)*100</f>
        <v>2.3009445856149369</v>
      </c>
      <c r="K49" s="7">
        <f>SUM(Valores_correntes!K46:K49)/SUM(AUX_PIB!$C46:$C49)*100</f>
        <v>0.45541523034055353</v>
      </c>
      <c r="L49" s="7">
        <f>SUM(Valores_correntes!L46:L49)/SUM(AUX_PIB!$C46:$C49)*100</f>
        <v>2.2065792081015729</v>
      </c>
      <c r="M49" s="7">
        <f>SUM(Valores_correntes!M46:M49)/SUM(AUX_PIB!$C46:$C49)*100</f>
        <v>9.7486374210066238</v>
      </c>
      <c r="N49" s="7">
        <f>SUM(Valores_correntes!N46:N49)/SUM(AUX_PIB!$C46:$C49)*100</f>
        <v>4.2011052061322243</v>
      </c>
      <c r="O49" s="7">
        <f>SUM(Valores_correntes!O46:O49)/SUM(AUX_PIB!$C46:$C49)*100</f>
        <v>3.6399343188383532E-2</v>
      </c>
      <c r="P49" s="7">
        <f>SUM(Valores_correntes!P46:P49)/SUM(AUX_PIB!$C46:$C49)*100</f>
        <v>0.61079095830115138</v>
      </c>
      <c r="Q49" s="7">
        <f>SUM(Valores_correntes!Q46:Q49)/SUM(AUX_PIB!$C46:$C49)*100</f>
        <v>0.47956420735041017</v>
      </c>
      <c r="R49" s="7">
        <f>SUM(Valores_correntes!R46:R49)/SUM(AUX_PIB!$C46:$C49)*100</f>
        <v>2.9448871177215015</v>
      </c>
      <c r="S49" s="7">
        <f>SUM(Valores_correntes!S46:S49)/SUM(AUX_PIB!$C46:$C49)*100</f>
        <v>8.2727468326936702</v>
      </c>
      <c r="T49" s="7">
        <f>SUM(Valores_correntes!T46:T49)/SUM(AUX_PIB!$C46:$C49)*100</f>
        <v>11.806193870568984</v>
      </c>
      <c r="U49" s="7">
        <f>SUM(Valores_correntes!U46:U49)/SUM(AUX_PIB!$C46:$C49)*100</f>
        <v>10.745595610705758</v>
      </c>
      <c r="V49" s="7">
        <f>SUM(Valores_correntes!V46:V49)/SUM(AUX_PIB!$C46:$C49)*100</f>
        <v>4.7988642567681268</v>
      </c>
      <c r="W49" s="7">
        <f>SUM(Valores_correntes!W46:W49)/SUM(AUX_PIB!$C46:$C49)*100</f>
        <v>1.290187346953281</v>
      </c>
      <c r="X49" s="7">
        <f>SUM(Valores_correntes!X46:X49)/SUM(AUX_PIB!$C46:$C49)*100</f>
        <v>6.9114314125284393</v>
      </c>
      <c r="Y49" s="7">
        <f>SUM(Valores_correntes!Y46:Y49)/SUM(AUX_PIB!$C46:$C49)*100</f>
        <v>35.552272497524591</v>
      </c>
      <c r="AA49" s="8"/>
      <c r="AF49" s="8"/>
    </row>
    <row r="50" spans="1:32">
      <c r="A50" s="4" t="s">
        <v>38</v>
      </c>
      <c r="B50" s="7">
        <f>SUM(Valores_correntes!B47:B50)/SUM(AUX_PIB!$C47:$C50)*100</f>
        <v>2.8611752459008164</v>
      </c>
      <c r="C50" s="7">
        <f>SUM(Valores_correntes!C47:C50)/SUM(AUX_PIB!$C47:$C50)*100</f>
        <v>10.748104597887661</v>
      </c>
      <c r="D50" s="7">
        <f>SUM(Valores_correntes!D47:D50)/SUM(AUX_PIB!$C47:$C50)*100</f>
        <v>1.9112679532329548</v>
      </c>
      <c r="E50" s="7">
        <f>SUM(Valores_correntes!E47:E50)/SUM(AUX_PIB!$C47:$C50)*100</f>
        <v>0.36104773658907163</v>
      </c>
      <c r="F50" s="7">
        <f>SUM(Valores_correntes!F47:F50)/SUM(AUX_PIB!$C47:$C50)*100</f>
        <v>1.6747035291342607</v>
      </c>
      <c r="G50" s="7">
        <f>SUM(Valores_correntes!G47:G50)/SUM(AUX_PIB!$C47:$C50)*100</f>
        <v>17.556299062744767</v>
      </c>
      <c r="H50" s="7">
        <f>SUM(Valores_correntes!H47:H50)/SUM(AUX_PIB!$C47:$C50)*100</f>
        <v>4.7922501572556877</v>
      </c>
      <c r="I50" s="7">
        <f>SUM(Valores_correntes!I47:I50)/SUM(AUX_PIB!$C47:$C50)*100</f>
        <v>3.0578218612327516E-2</v>
      </c>
      <c r="J50" s="7">
        <f>SUM(Valores_correntes!J47:J50)/SUM(AUX_PIB!$C47:$C50)*100</f>
        <v>2.3613797742991696</v>
      </c>
      <c r="K50" s="7">
        <f>SUM(Valores_correntes!K47:K50)/SUM(AUX_PIB!$C47:$C50)*100</f>
        <v>0.46180378831898511</v>
      </c>
      <c r="L50" s="7">
        <f>SUM(Valores_correntes!L47:L50)/SUM(AUX_PIB!$C47:$C50)*100</f>
        <v>2.2106313682706333</v>
      </c>
      <c r="M50" s="7">
        <f>SUM(Valores_correntes!M47:M50)/SUM(AUX_PIB!$C47:$C50)*100</f>
        <v>9.8566433067568031</v>
      </c>
      <c r="N50" s="7">
        <f>SUM(Valores_correntes!N47:N50)/SUM(AUX_PIB!$C47:$C50)*100</f>
        <v>4.1669570107655343</v>
      </c>
      <c r="O50" s="7">
        <f>SUM(Valores_correntes!O47:O50)/SUM(AUX_PIB!$C47:$C50)*100</f>
        <v>3.5274464059129186E-2</v>
      </c>
      <c r="P50" s="7">
        <f>SUM(Valores_correntes!P47:P50)/SUM(AUX_PIB!$C47:$C50)*100</f>
        <v>0.61933620834545045</v>
      </c>
      <c r="Q50" s="7">
        <f>SUM(Valores_correntes!Q47:Q50)/SUM(AUX_PIB!$C47:$C50)*100</f>
        <v>0.40966698817077268</v>
      </c>
      <c r="R50" s="7">
        <f>SUM(Valores_correntes!R47:R50)/SUM(AUX_PIB!$C47:$C50)*100</f>
        <v>2.8982721454725295</v>
      </c>
      <c r="S50" s="7">
        <f>SUM(Valores_correntes!S47:S50)/SUM(AUX_PIB!$C47:$C50)*100</f>
        <v>8.1295068168134161</v>
      </c>
      <c r="T50" s="7">
        <f>SUM(Valores_correntes!T47:T50)/SUM(AUX_PIB!$C47:$C50)*100</f>
        <v>11.820382413922038</v>
      </c>
      <c r="U50" s="7">
        <f>SUM(Valores_correntes!U47:U50)/SUM(AUX_PIB!$C47:$C50)*100</f>
        <v>10.813957280559116</v>
      </c>
      <c r="V50" s="7">
        <f>SUM(Valores_correntes!V47:V50)/SUM(AUX_PIB!$C47:$C50)*100</f>
        <v>4.8919839358775752</v>
      </c>
      <c r="W50" s="7">
        <f>SUM(Valores_correntes!W47:W50)/SUM(AUX_PIB!$C47:$C50)*100</f>
        <v>1.2325185130788296</v>
      </c>
      <c r="X50" s="7">
        <f>SUM(Valores_correntes!X47:X50)/SUM(AUX_PIB!$C47:$C50)*100</f>
        <v>6.7836070428774233</v>
      </c>
      <c r="Y50" s="7">
        <f>SUM(Valores_correntes!Y47:Y50)/SUM(AUX_PIB!$C47:$C50)*100</f>
        <v>35.542449186314975</v>
      </c>
      <c r="AA50" s="8"/>
      <c r="AF50" s="8"/>
    </row>
    <row r="51" spans="1:32">
      <c r="A51" s="4" t="s">
        <v>39</v>
      </c>
      <c r="B51" s="7">
        <f>SUM(Valores_correntes!B48:B51)/SUM(AUX_PIB!$C48:$C51)*100</f>
        <v>2.8490856826728543</v>
      </c>
      <c r="C51" s="7">
        <f>SUM(Valores_correntes!C48:C51)/SUM(AUX_PIB!$C48:$C51)*100</f>
        <v>10.702156002492003</v>
      </c>
      <c r="D51" s="7">
        <f>SUM(Valores_correntes!D48:D51)/SUM(AUX_PIB!$C48:$C51)*100</f>
        <v>1.8754331606765202</v>
      </c>
      <c r="E51" s="7">
        <f>SUM(Valores_correntes!E48:E51)/SUM(AUX_PIB!$C48:$C51)*100</f>
        <v>0.35431464869973373</v>
      </c>
      <c r="F51" s="7">
        <f>SUM(Valores_correntes!F48:F51)/SUM(AUX_PIB!$C48:$C51)*100</f>
        <v>1.5486334595552624</v>
      </c>
      <c r="G51" s="7">
        <f>SUM(Valores_correntes!G48:G51)/SUM(AUX_PIB!$C48:$C51)*100</f>
        <v>17.329622954096376</v>
      </c>
      <c r="H51" s="7">
        <f>SUM(Valores_correntes!H48:H51)/SUM(AUX_PIB!$C48:$C51)*100</f>
        <v>4.7848292775149934</v>
      </c>
      <c r="I51" s="7">
        <f>SUM(Valores_correntes!I48:I51)/SUM(AUX_PIB!$C48:$C51)*100</f>
        <v>2.9445182469776739E-2</v>
      </c>
      <c r="J51" s="7">
        <f>SUM(Valores_correntes!J48:J51)/SUM(AUX_PIB!$C48:$C51)*100</f>
        <v>2.3936768497654319</v>
      </c>
      <c r="K51" s="7">
        <f>SUM(Valores_correntes!K48:K51)/SUM(AUX_PIB!$C48:$C51)*100</f>
        <v>0.49428110161719563</v>
      </c>
      <c r="L51" s="7">
        <f>SUM(Valores_correntes!L48:L51)/SUM(AUX_PIB!$C48:$C51)*100</f>
        <v>2.1585531407820562</v>
      </c>
      <c r="M51" s="7">
        <f>SUM(Valores_correntes!M48:M51)/SUM(AUX_PIB!$C48:$C51)*100</f>
        <v>9.8607855521494567</v>
      </c>
      <c r="N51" s="7">
        <f>SUM(Valores_correntes!N48:N51)/SUM(AUX_PIB!$C48:$C51)*100</f>
        <v>4.1838254705211462</v>
      </c>
      <c r="O51" s="7">
        <f>SUM(Valores_correntes!O48:O51)/SUM(AUX_PIB!$C48:$C51)*100</f>
        <v>3.526413557913799E-2</v>
      </c>
      <c r="P51" s="7">
        <f>SUM(Valores_correntes!P48:P51)/SUM(AUX_PIB!$C48:$C51)*100</f>
        <v>0.63853351051864482</v>
      </c>
      <c r="Q51" s="7">
        <f>SUM(Valores_correntes!Q48:Q51)/SUM(AUX_PIB!$C48:$C51)*100</f>
        <v>0.36567306845312991</v>
      </c>
      <c r="R51" s="7">
        <f>SUM(Valores_correntes!R48:R51)/SUM(AUX_PIB!$C48:$C51)*100</f>
        <v>2.9487382316610709</v>
      </c>
      <c r="S51" s="7">
        <f>SUM(Valores_correntes!S48:S51)/SUM(AUX_PIB!$C48:$C51)*100</f>
        <v>8.1720344167331316</v>
      </c>
      <c r="T51" s="7">
        <f>SUM(Valores_correntes!T48:T51)/SUM(AUX_PIB!$C48:$C51)*100</f>
        <v>11.817740430708996</v>
      </c>
      <c r="U51" s="7">
        <f>SUM(Valores_correntes!U48:U51)/SUM(AUX_PIB!$C48:$C51)*100</f>
        <v>10.766865320540917</v>
      </c>
      <c r="V51" s="7">
        <f>SUM(Valores_correntes!V48:V51)/SUM(AUX_PIB!$C48:$C51)*100</f>
        <v>4.9076435209605966</v>
      </c>
      <c r="W51" s="7">
        <f>SUM(Valores_correntes!W48:W51)/SUM(AUX_PIB!$C48:$C51)*100</f>
        <v>1.2142688187700594</v>
      </c>
      <c r="X51" s="7">
        <f>SUM(Valores_correntes!X48:X51)/SUM(AUX_PIB!$C48:$C51)*100</f>
        <v>6.655924831998389</v>
      </c>
      <c r="Y51" s="7">
        <f>SUM(Valores_correntes!Y48:Y51)/SUM(AUX_PIB!$C48:$C51)*100</f>
        <v>35.362442922978957</v>
      </c>
      <c r="AA51" s="8"/>
      <c r="AF51" s="8"/>
    </row>
    <row r="52" spans="1:32">
      <c r="A52" s="4" t="s">
        <v>40</v>
      </c>
      <c r="B52" s="7">
        <f>SUM(Valores_correntes!B49:B52)/SUM(AUX_PIB!$C49:$C52)*100</f>
        <v>2.845476011722563</v>
      </c>
      <c r="C52" s="7">
        <f>SUM(Valores_correntes!C49:C52)/SUM(AUX_PIB!$C49:$C52)*100</f>
        <v>10.686054661706809</v>
      </c>
      <c r="D52" s="7">
        <f>SUM(Valores_correntes!D49:D52)/SUM(AUX_PIB!$C49:$C52)*100</f>
        <v>1.9070425693189512</v>
      </c>
      <c r="E52" s="7">
        <f>SUM(Valores_correntes!E49:E52)/SUM(AUX_PIB!$C49:$C52)*100</f>
        <v>0.34645676912768786</v>
      </c>
      <c r="F52" s="7">
        <f>SUM(Valores_correntes!F49:F52)/SUM(AUX_PIB!$C49:$C52)*100</f>
        <v>1.5152341793326605</v>
      </c>
      <c r="G52" s="7">
        <f>SUM(Valores_correntes!G49:G52)/SUM(AUX_PIB!$C49:$C52)*100</f>
        <v>17.300264191208672</v>
      </c>
      <c r="H52" s="7">
        <f>SUM(Valores_correntes!H49:H52)/SUM(AUX_PIB!$C49:$C52)*100</f>
        <v>4.7999569720827751</v>
      </c>
      <c r="I52" s="7">
        <f>SUM(Valores_correntes!I49:I52)/SUM(AUX_PIB!$C49:$C52)*100</f>
        <v>2.828310589883019E-2</v>
      </c>
      <c r="J52" s="7">
        <f>SUM(Valores_correntes!J49:J52)/SUM(AUX_PIB!$C49:$C52)*100</f>
        <v>2.3934482014282978</v>
      </c>
      <c r="K52" s="7">
        <f>SUM(Valores_correntes!K49:K52)/SUM(AUX_PIB!$C49:$C52)*100</f>
        <v>0.48880702102402529</v>
      </c>
      <c r="L52" s="7">
        <f>SUM(Valores_correntes!L49:L52)/SUM(AUX_PIB!$C49:$C52)*100</f>
        <v>2.1714253706802236</v>
      </c>
      <c r="M52" s="7">
        <f>SUM(Valores_correntes!M49:M52)/SUM(AUX_PIB!$C49:$C52)*100</f>
        <v>9.8819206711141518</v>
      </c>
      <c r="N52" s="7">
        <f>SUM(Valores_correntes!N49:N52)/SUM(AUX_PIB!$C49:$C52)*100</f>
        <v>4.1873783948558945</v>
      </c>
      <c r="O52" s="7">
        <f>SUM(Valores_correntes!O49:O52)/SUM(AUX_PIB!$C49:$C52)*100</f>
        <v>3.5681057975074815E-2</v>
      </c>
      <c r="P52" s="7">
        <f>SUM(Valores_correntes!P49:P52)/SUM(AUX_PIB!$C49:$C52)*100</f>
        <v>0.64762182258416656</v>
      </c>
      <c r="Q52" s="7">
        <f>SUM(Valores_correntes!Q49:Q52)/SUM(AUX_PIB!$C49:$C52)*100</f>
        <v>0.38124871922789555</v>
      </c>
      <c r="R52" s="7">
        <f>SUM(Valores_correntes!R49:R52)/SUM(AUX_PIB!$C49:$C52)*100</f>
        <v>3.0045667551478181</v>
      </c>
      <c r="S52" s="7">
        <f>SUM(Valores_correntes!S49:S52)/SUM(AUX_PIB!$C49:$C52)*100</f>
        <v>8.2564967497908501</v>
      </c>
      <c r="T52" s="7">
        <f>SUM(Valores_correntes!T49:T52)/SUM(AUX_PIB!$C49:$C52)*100</f>
        <v>11.832811378661232</v>
      </c>
      <c r="U52" s="7">
        <f>SUM(Valores_correntes!U49:U52)/SUM(AUX_PIB!$C49:$C52)*100</f>
        <v>10.750018825580712</v>
      </c>
      <c r="V52" s="7">
        <f>SUM(Valores_correntes!V49:V52)/SUM(AUX_PIB!$C49:$C52)*100</f>
        <v>4.9481125933314152</v>
      </c>
      <c r="W52" s="7">
        <f>SUM(Valores_correntes!W49:W52)/SUM(AUX_PIB!$C49:$C52)*100</f>
        <v>1.2165125093796085</v>
      </c>
      <c r="X52" s="7">
        <f>SUM(Valores_correntes!X49:X52)/SUM(AUX_PIB!$C49:$C52)*100</f>
        <v>6.6912263051607024</v>
      </c>
      <c r="Y52" s="7">
        <f>SUM(Valores_correntes!Y49:Y52)/SUM(AUX_PIB!$C49:$C52)*100</f>
        <v>35.438681612113669</v>
      </c>
      <c r="AA52" s="8"/>
      <c r="AF52" s="8"/>
    </row>
    <row r="53" spans="1:32">
      <c r="A53" s="4" t="s">
        <v>41</v>
      </c>
      <c r="B53" s="7">
        <f>SUM(Valores_correntes!B50:B53)/SUM(AUX_PIB!$C50:$C53)*100</f>
        <v>2.7958937061443074</v>
      </c>
      <c r="C53" s="7">
        <f>SUM(Valores_correntes!C50:C53)/SUM(AUX_PIB!$C50:$C53)*100</f>
        <v>10.590736142828931</v>
      </c>
      <c r="D53" s="7">
        <f>SUM(Valores_correntes!D50:D53)/SUM(AUX_PIB!$C50:$C53)*100</f>
        <v>1.8698681974580178</v>
      </c>
      <c r="E53" s="7">
        <f>SUM(Valores_correntes!E50:E53)/SUM(AUX_PIB!$C50:$C53)*100</f>
        <v>0.34868965532005086</v>
      </c>
      <c r="F53" s="7">
        <f>SUM(Valores_correntes!F50:F53)/SUM(AUX_PIB!$C50:$C53)*100</f>
        <v>1.5018353153790982</v>
      </c>
      <c r="G53" s="7">
        <f>SUM(Valores_correntes!G50:G53)/SUM(AUX_PIB!$C50:$C53)*100</f>
        <v>17.107023017130405</v>
      </c>
      <c r="H53" s="7">
        <f>SUM(Valores_correntes!H50:H53)/SUM(AUX_PIB!$C50:$C53)*100</f>
        <v>4.7668166597444745</v>
      </c>
      <c r="I53" s="7">
        <f>SUM(Valores_correntes!I50:I53)/SUM(AUX_PIB!$C50:$C53)*100</f>
        <v>2.8331321609750958E-2</v>
      </c>
      <c r="J53" s="7">
        <f>SUM(Valores_correntes!J50:J53)/SUM(AUX_PIB!$C50:$C53)*100</f>
        <v>2.4333632034341846</v>
      </c>
      <c r="K53" s="7">
        <f>SUM(Valores_correntes!K50:K53)/SUM(AUX_PIB!$C50:$C53)*100</f>
        <v>0.50497249230477637</v>
      </c>
      <c r="L53" s="7">
        <f>SUM(Valores_correntes!L50:L53)/SUM(AUX_PIB!$C50:$C53)*100</f>
        <v>2.1287724659899729</v>
      </c>
      <c r="M53" s="7">
        <f>SUM(Valores_correntes!M50:M53)/SUM(AUX_PIB!$C50:$C53)*100</f>
        <v>9.8622561430831599</v>
      </c>
      <c r="N53" s="7">
        <f>SUM(Valores_correntes!N50:N53)/SUM(AUX_PIB!$C50:$C53)*100</f>
        <v>4.1536812469300344</v>
      </c>
      <c r="O53" s="7">
        <f>SUM(Valores_correntes!O50:O53)/SUM(AUX_PIB!$C50:$C53)*100</f>
        <v>3.6195941341590335E-2</v>
      </c>
      <c r="P53" s="7">
        <f>SUM(Valores_correntes!P50:P53)/SUM(AUX_PIB!$C50:$C53)*100</f>
        <v>0.65144080072715738</v>
      </c>
      <c r="Q53" s="7">
        <f>SUM(Valores_correntes!Q50:Q53)/SUM(AUX_PIB!$C50:$C53)*100</f>
        <v>0.40720686432651726</v>
      </c>
      <c r="R53" s="7">
        <f>SUM(Valores_correntes!R50:R53)/SUM(AUX_PIB!$C50:$C53)*100</f>
        <v>3.0679625490131439</v>
      </c>
      <c r="S53" s="7">
        <f>SUM(Valores_correntes!S50:S53)/SUM(AUX_PIB!$C50:$C53)*100</f>
        <v>8.3164874023384439</v>
      </c>
      <c r="T53" s="7">
        <f>SUM(Valores_correntes!T50:T53)/SUM(AUX_PIB!$C50:$C53)*100</f>
        <v>11.716391612818818</v>
      </c>
      <c r="U53" s="7">
        <f>SUM(Valores_correntes!U50:U53)/SUM(AUX_PIB!$C50:$C53)*100</f>
        <v>10.655263405780271</v>
      </c>
      <c r="V53" s="7">
        <f>SUM(Valores_correntes!V50:V53)/SUM(AUX_PIB!$C50:$C53)*100</f>
        <v>4.9546722016193607</v>
      </c>
      <c r="W53" s="7">
        <f>SUM(Valores_correntes!W50:W53)/SUM(AUX_PIB!$C50:$C53)*100</f>
        <v>1.2608690119513444</v>
      </c>
      <c r="X53" s="7">
        <f>SUM(Valores_correntes!X50:X53)/SUM(AUX_PIB!$C50:$C53)*100</f>
        <v>6.6985703303822159</v>
      </c>
      <c r="Y53" s="7">
        <f>SUM(Valores_correntes!Y50:Y53)/SUM(AUX_PIB!$C50:$C53)*100</f>
        <v>35.285766562552013</v>
      </c>
      <c r="AA53" s="8"/>
      <c r="AF53" s="8"/>
    </row>
    <row r="54" spans="1:32">
      <c r="A54" s="4" t="s">
        <v>42</v>
      </c>
      <c r="B54" s="7">
        <f>SUM(Valores_correntes!B51:B54)/SUM(AUX_PIB!$C51:$C54)*100</f>
        <v>2.7891942558774083</v>
      </c>
      <c r="C54" s="7">
        <f>SUM(Valores_correntes!C51:C54)/SUM(AUX_PIB!$C51:$C54)*100</f>
        <v>10.53897274186961</v>
      </c>
      <c r="D54" s="7">
        <f>SUM(Valores_correntes!D51:D54)/SUM(AUX_PIB!$C51:$C54)*100</f>
        <v>1.8602704731610089</v>
      </c>
      <c r="E54" s="7">
        <f>SUM(Valores_correntes!E51:E54)/SUM(AUX_PIB!$C51:$C54)*100</f>
        <v>0.34681735877191622</v>
      </c>
      <c r="F54" s="7">
        <f>SUM(Valores_correntes!F51:F54)/SUM(AUX_PIB!$C51:$C54)*100</f>
        <v>1.5559633728716598</v>
      </c>
      <c r="G54" s="7">
        <f>SUM(Valores_correntes!G51:G54)/SUM(AUX_PIB!$C51:$C54)*100</f>
        <v>17.091218202551605</v>
      </c>
      <c r="H54" s="7">
        <f>SUM(Valores_correntes!H51:H54)/SUM(AUX_PIB!$C51:$C54)*100</f>
        <v>4.7350709802282909</v>
      </c>
      <c r="I54" s="7">
        <f>SUM(Valores_correntes!I51:I54)/SUM(AUX_PIB!$C51:$C54)*100</f>
        <v>2.8717369801193954E-2</v>
      </c>
      <c r="J54" s="7">
        <f>SUM(Valores_correntes!J51:J54)/SUM(AUX_PIB!$C51:$C54)*100</f>
        <v>2.4314597014351103</v>
      </c>
      <c r="K54" s="7">
        <f>SUM(Valores_correntes!K51:K54)/SUM(AUX_PIB!$C51:$C54)*100</f>
        <v>0.50694174434288997</v>
      </c>
      <c r="L54" s="7">
        <f>SUM(Valores_correntes!L51:L54)/SUM(AUX_PIB!$C51:$C54)*100</f>
        <v>2.1355453079519005</v>
      </c>
      <c r="M54" s="7">
        <f>SUM(Valores_correntes!M51:M54)/SUM(AUX_PIB!$C51:$C54)*100</f>
        <v>9.8377351037593872</v>
      </c>
      <c r="N54" s="7">
        <f>SUM(Valores_correntes!N51:N54)/SUM(AUX_PIB!$C51:$C54)*100</f>
        <v>4.1558109949231525</v>
      </c>
      <c r="O54" s="7">
        <f>SUM(Valores_correntes!O51:O54)/SUM(AUX_PIB!$C51:$C54)*100</f>
        <v>3.6707465183272642E-2</v>
      </c>
      <c r="P54" s="7">
        <f>SUM(Valores_correntes!P51:P54)/SUM(AUX_PIB!$C51:$C54)*100</f>
        <v>0.66020572184831039</v>
      </c>
      <c r="Q54" s="7">
        <f>SUM(Valores_correntes!Q51:Q54)/SUM(AUX_PIB!$C51:$C54)*100</f>
        <v>0.43535777958321364</v>
      </c>
      <c r="R54" s="7">
        <f>SUM(Valores_correntes!R51:R54)/SUM(AUX_PIB!$C51:$C54)*100</f>
        <v>3.1240586466969731</v>
      </c>
      <c r="S54" s="7">
        <f>SUM(Valores_correntes!S51:S54)/SUM(AUX_PIB!$C51:$C54)*100</f>
        <v>8.4121406082349228</v>
      </c>
      <c r="T54" s="7">
        <f>SUM(Valores_correntes!T51:T54)/SUM(AUX_PIB!$C51:$C54)*100</f>
        <v>11.680076231028851</v>
      </c>
      <c r="U54" s="7">
        <f>SUM(Valores_correntes!U51:U54)/SUM(AUX_PIB!$C51:$C54)*100</f>
        <v>10.604397576854076</v>
      </c>
      <c r="V54" s="7">
        <f>SUM(Valores_correntes!V51:V54)/SUM(AUX_PIB!$C51:$C54)*100</f>
        <v>4.9519358964444296</v>
      </c>
      <c r="W54" s="7">
        <f>SUM(Valores_correntes!W51:W54)/SUM(AUX_PIB!$C51:$C54)*100</f>
        <v>1.2891168826980199</v>
      </c>
      <c r="X54" s="7">
        <f>SUM(Valores_correntes!X51:X54)/SUM(AUX_PIB!$C51:$C54)*100</f>
        <v>6.8155673275205331</v>
      </c>
      <c r="Y54" s="7">
        <f>SUM(Valores_correntes!Y51:Y54)/SUM(AUX_PIB!$C51:$C54)*100</f>
        <v>35.341093914545908</v>
      </c>
      <c r="AA54" s="8"/>
      <c r="AF54" s="8"/>
    </row>
    <row r="55" spans="1:32">
      <c r="A55" s="4" t="s">
        <v>43</v>
      </c>
      <c r="B55" s="7">
        <f>SUM(Valores_correntes!B52:B55)/SUM(AUX_PIB!$C52:$C55)*100</f>
        <v>2.7662619765965553</v>
      </c>
      <c r="C55" s="7">
        <f>SUM(Valores_correntes!C52:C55)/SUM(AUX_PIB!$C52:$C55)*100</f>
        <v>10.489436222069703</v>
      </c>
      <c r="D55" s="7">
        <f>SUM(Valores_correntes!D52:D55)/SUM(AUX_PIB!$C52:$C55)*100</f>
        <v>1.8559912166619583</v>
      </c>
      <c r="E55" s="7">
        <f>SUM(Valores_correntes!E52:E55)/SUM(AUX_PIB!$C52:$C55)*100</f>
        <v>0.36106605551423099</v>
      </c>
      <c r="F55" s="7">
        <f>SUM(Valores_correntes!F52:F55)/SUM(AUX_PIB!$C52:$C55)*100</f>
        <v>1.6318500712201551</v>
      </c>
      <c r="G55" s="7">
        <f>SUM(Valores_correntes!G52:G55)/SUM(AUX_PIB!$C52:$C55)*100</f>
        <v>17.104605542062604</v>
      </c>
      <c r="H55" s="7">
        <f>SUM(Valores_correntes!H52:H55)/SUM(AUX_PIB!$C52:$C55)*100</f>
        <v>4.6764596828408589</v>
      </c>
      <c r="I55" s="7">
        <f>SUM(Valores_correntes!I52:I55)/SUM(AUX_PIB!$C52:$C55)*100</f>
        <v>2.9364096565321962E-2</v>
      </c>
      <c r="J55" s="7">
        <f>SUM(Valores_correntes!J52:J55)/SUM(AUX_PIB!$C52:$C55)*100</f>
        <v>2.4396162834501967</v>
      </c>
      <c r="K55" s="7">
        <f>SUM(Valores_correntes!K52:K55)/SUM(AUX_PIB!$C52:$C55)*100</f>
        <v>0.50621482962150233</v>
      </c>
      <c r="L55" s="7">
        <f>SUM(Valores_correntes!L52:L55)/SUM(AUX_PIB!$C52:$C55)*100</f>
        <v>2.1151535935686536</v>
      </c>
      <c r="M55" s="7">
        <f>SUM(Valores_correntes!M52:M55)/SUM(AUX_PIB!$C52:$C55)*100</f>
        <v>9.7668084860465338</v>
      </c>
      <c r="N55" s="7">
        <f>SUM(Valores_correntes!N52:N55)/SUM(AUX_PIB!$C52:$C55)*100</f>
        <v>4.1683812426742604</v>
      </c>
      <c r="O55" s="7">
        <f>SUM(Valores_correntes!O52:O55)/SUM(AUX_PIB!$C52:$C55)*100</f>
        <v>3.6637031028059243E-2</v>
      </c>
      <c r="P55" s="7">
        <f>SUM(Valores_correntes!P52:P55)/SUM(AUX_PIB!$C52:$C55)*100</f>
        <v>0.67270258400407301</v>
      </c>
      <c r="Q55" s="7">
        <f>SUM(Valores_correntes!Q52:Q55)/SUM(AUX_PIB!$C52:$C55)*100</f>
        <v>0.46436492450877304</v>
      </c>
      <c r="R55" s="7">
        <f>SUM(Valores_correntes!R52:R55)/SUM(AUX_PIB!$C52:$C55)*100</f>
        <v>3.1189508772503665</v>
      </c>
      <c r="S55" s="7">
        <f>SUM(Valores_correntes!S52:S55)/SUM(AUX_PIB!$C52:$C55)*100</f>
        <v>8.4610366594655328</v>
      </c>
      <c r="T55" s="7">
        <f>SUM(Valores_correntes!T52:T55)/SUM(AUX_PIB!$C52:$C55)*100</f>
        <v>11.611102902111675</v>
      </c>
      <c r="U55" s="7">
        <f>SUM(Valores_correntes!U52:U55)/SUM(AUX_PIB!$C52:$C55)*100</f>
        <v>10.555437349663082</v>
      </c>
      <c r="V55" s="7">
        <f>SUM(Valores_correntes!V52:V55)/SUM(AUX_PIB!$C52:$C55)*100</f>
        <v>4.9683100841162275</v>
      </c>
      <c r="W55" s="7">
        <f>SUM(Valores_correntes!W52:W55)/SUM(AUX_PIB!$C52:$C55)*100</f>
        <v>1.3316458096445065</v>
      </c>
      <c r="X55" s="7">
        <f>SUM(Valores_correntes!X52:X55)/SUM(AUX_PIB!$C52:$C55)*100</f>
        <v>6.8659545420391748</v>
      </c>
      <c r="Y55" s="7">
        <f>SUM(Valores_correntes!Y52:Y55)/SUM(AUX_PIB!$C52:$C55)*100</f>
        <v>35.332450687574671</v>
      </c>
      <c r="AA55" s="8"/>
      <c r="AF55" s="8"/>
    </row>
    <row r="56" spans="1:32">
      <c r="A56" s="4" t="s">
        <v>44</v>
      </c>
      <c r="B56" s="7">
        <f>SUM(Valores_correntes!B53:B56)/SUM(AUX_PIB!$C53:$C56)*100</f>
        <v>2.7821524268356899</v>
      </c>
      <c r="C56" s="7">
        <f>SUM(Valores_correntes!C53:C56)/SUM(AUX_PIB!$C53:$C56)*100</f>
        <v>10.541318851266103</v>
      </c>
      <c r="D56" s="7">
        <f>SUM(Valores_correntes!D53:D56)/SUM(AUX_PIB!$C53:$C56)*100</f>
        <v>1.8562188459765034</v>
      </c>
      <c r="E56" s="7">
        <f>SUM(Valores_correntes!E53:E56)/SUM(AUX_PIB!$C53:$C56)*100</f>
        <v>0.35892888862234906</v>
      </c>
      <c r="F56" s="7">
        <f>SUM(Valores_correntes!F53:F56)/SUM(AUX_PIB!$C53:$C56)*100</f>
        <v>1.6262976602304364</v>
      </c>
      <c r="G56" s="7">
        <f>SUM(Valores_correntes!G53:G56)/SUM(AUX_PIB!$C53:$C56)*100</f>
        <v>17.164916672931085</v>
      </c>
      <c r="H56" s="7">
        <f>SUM(Valores_correntes!H53:H56)/SUM(AUX_PIB!$C53:$C56)*100</f>
        <v>4.6830730960339153</v>
      </c>
      <c r="I56" s="7">
        <f>SUM(Valores_correntes!I53:I56)/SUM(AUX_PIB!$C53:$C56)*100</f>
        <v>2.9478879244491562E-2</v>
      </c>
      <c r="J56" s="7">
        <f>SUM(Valores_correntes!J53:J56)/SUM(AUX_PIB!$C53:$C56)*100</f>
        <v>2.4644334401019061</v>
      </c>
      <c r="K56" s="7">
        <f>SUM(Valores_correntes!K53:K56)/SUM(AUX_PIB!$C53:$C56)*100</f>
        <v>0.47920663548530978</v>
      </c>
      <c r="L56" s="7">
        <f>SUM(Valores_correntes!L53:L56)/SUM(AUX_PIB!$C53:$C56)*100</f>
        <v>2.1087437756385503</v>
      </c>
      <c r="M56" s="7">
        <f>SUM(Valores_correntes!M53:M56)/SUM(AUX_PIB!$C53:$C56)*100</f>
        <v>9.764935826504173</v>
      </c>
      <c r="N56" s="7">
        <f>SUM(Valores_correntes!N53:N56)/SUM(AUX_PIB!$C53:$C56)*100</f>
        <v>4.1965071243340937</v>
      </c>
      <c r="O56" s="7">
        <f>SUM(Valores_correntes!O53:O56)/SUM(AUX_PIB!$C53:$C56)*100</f>
        <v>3.6230287502525584E-2</v>
      </c>
      <c r="P56" s="7">
        <f>SUM(Valores_correntes!P53:P56)/SUM(AUX_PIB!$C53:$C56)*100</f>
        <v>0.68643043662549363</v>
      </c>
      <c r="Q56" s="7">
        <f>SUM(Valores_correntes!Q53:Q56)/SUM(AUX_PIB!$C53:$C56)*100</f>
        <v>0.48961511781326778</v>
      </c>
      <c r="R56" s="7">
        <f>SUM(Valores_correntes!R53:R56)/SUM(AUX_PIB!$C53:$C56)*100</f>
        <v>3.1648033738365706</v>
      </c>
      <c r="S56" s="7">
        <f>SUM(Valores_correntes!S53:S56)/SUM(AUX_PIB!$C53:$C56)*100</f>
        <v>8.5735863401119516</v>
      </c>
      <c r="T56" s="7">
        <f>SUM(Valores_correntes!T53:T56)/SUM(AUX_PIB!$C53:$C56)*100</f>
        <v>11.661732647203699</v>
      </c>
      <c r="U56" s="7">
        <f>SUM(Valores_correntes!U53:U56)/SUM(AUX_PIB!$C53:$C56)*100</f>
        <v>10.607028018013121</v>
      </c>
      <c r="V56" s="7">
        <f>SUM(Valores_correntes!V53:V56)/SUM(AUX_PIB!$C53:$C56)*100</f>
        <v>5.0070827227039043</v>
      </c>
      <c r="W56" s="7">
        <f>SUM(Valores_correntes!W53:W56)/SUM(AUX_PIB!$C53:$C56)*100</f>
        <v>1.3277506419209268</v>
      </c>
      <c r="X56" s="7">
        <f>SUM(Valores_correntes!X53:X56)/SUM(AUX_PIB!$C53:$C56)*100</f>
        <v>6.8998448097055576</v>
      </c>
      <c r="Y56" s="7">
        <f>SUM(Valores_correntes!Y53:Y56)/SUM(AUX_PIB!$C53:$C56)*100</f>
        <v>35.503438839547201</v>
      </c>
      <c r="AA56" s="8"/>
      <c r="AF56" s="8"/>
    </row>
    <row r="57" spans="1:32">
      <c r="A57" s="4" t="s">
        <v>45</v>
      </c>
      <c r="B57" s="7">
        <f>SUM(Valores_correntes!B54:B57)/SUM(AUX_PIB!$C54:$C57)*100</f>
        <v>2.7766948137838479</v>
      </c>
      <c r="C57" s="7">
        <f>SUM(Valores_correntes!C54:C57)/SUM(AUX_PIB!$C54:$C57)*100</f>
        <v>10.525350612473586</v>
      </c>
      <c r="D57" s="7">
        <f>SUM(Valores_correntes!D54:D57)/SUM(AUX_PIB!$C54:$C57)*100</f>
        <v>1.8651904284411165</v>
      </c>
      <c r="E57" s="7">
        <f>SUM(Valores_correntes!E54:E57)/SUM(AUX_PIB!$C54:$C57)*100</f>
        <v>0.34478746761945267</v>
      </c>
      <c r="F57" s="7">
        <f>SUM(Valores_correntes!F54:F57)/SUM(AUX_PIB!$C54:$C57)*100</f>
        <v>1.644091549600939</v>
      </c>
      <c r="G57" s="7">
        <f>SUM(Valores_correntes!G54:G57)/SUM(AUX_PIB!$C54:$C57)*100</f>
        <v>17.156114871918941</v>
      </c>
      <c r="H57" s="7">
        <f>SUM(Valores_correntes!H54:H57)/SUM(AUX_PIB!$C54:$C57)*100</f>
        <v>4.6787558910799074</v>
      </c>
      <c r="I57" s="7">
        <f>SUM(Valores_correntes!I54:I57)/SUM(AUX_PIB!$C54:$C57)*100</f>
        <v>2.9564216930193156E-2</v>
      </c>
      <c r="J57" s="7">
        <f>SUM(Valores_correntes!J54:J57)/SUM(AUX_PIB!$C54:$C57)*100</f>
        <v>2.4822338173617253</v>
      </c>
      <c r="K57" s="7">
        <f>SUM(Valores_correntes!K54:K57)/SUM(AUX_PIB!$C54:$C57)*100</f>
        <v>0.44234918679704299</v>
      </c>
      <c r="L57" s="7">
        <f>SUM(Valores_correntes!L54:L57)/SUM(AUX_PIB!$C54:$C57)*100</f>
        <v>2.0986968722947048</v>
      </c>
      <c r="M57" s="7">
        <f>SUM(Valores_correntes!M54:M57)/SUM(AUX_PIB!$C54:$C57)*100</f>
        <v>9.731599984463573</v>
      </c>
      <c r="N57" s="7">
        <f>SUM(Valores_correntes!N54:N57)/SUM(AUX_PIB!$C54:$C57)*100</f>
        <v>4.2231058691400207</v>
      </c>
      <c r="O57" s="7">
        <f>SUM(Valores_correntes!O54:O57)/SUM(AUX_PIB!$C54:$C57)*100</f>
        <v>3.5495967328244608E-2</v>
      </c>
      <c r="P57" s="7">
        <f>SUM(Valores_correntes!P54:P57)/SUM(AUX_PIB!$C54:$C57)*100</f>
        <v>0.70035811205922005</v>
      </c>
      <c r="Q57" s="7">
        <f>SUM(Valores_correntes!Q54:Q57)/SUM(AUX_PIB!$C54:$C57)*100</f>
        <v>0.50195311368735518</v>
      </c>
      <c r="R57" s="7">
        <f>SUM(Valores_correntes!R54:R57)/SUM(AUX_PIB!$C54:$C57)*100</f>
        <v>3.2006679560969564</v>
      </c>
      <c r="S57" s="7">
        <f>SUM(Valores_correntes!S54:S57)/SUM(AUX_PIB!$C54:$C57)*100</f>
        <v>8.6615810183117965</v>
      </c>
      <c r="T57" s="7">
        <f>SUM(Valores_correntes!T54:T57)/SUM(AUX_PIB!$C54:$C57)*100</f>
        <v>11.678556574003773</v>
      </c>
      <c r="U57" s="7">
        <f>SUM(Valores_correntes!U54:U57)/SUM(AUX_PIB!$C54:$C57)*100</f>
        <v>10.590410796732023</v>
      </c>
      <c r="V57" s="7">
        <f>SUM(Valores_correntes!V54:V57)/SUM(AUX_PIB!$C54:$C57)*100</f>
        <v>5.0477823578620615</v>
      </c>
      <c r="W57" s="7">
        <f>SUM(Valores_correntes!W54:W57)/SUM(AUX_PIB!$C54:$C57)*100</f>
        <v>1.2890897681038509</v>
      </c>
      <c r="X57" s="7">
        <f>SUM(Valores_correntes!X54:X57)/SUM(AUX_PIB!$C54:$C57)*100</f>
        <v>6.9434563779926002</v>
      </c>
      <c r="Y57" s="7">
        <f>SUM(Valores_correntes!Y54:Y57)/SUM(AUX_PIB!$C54:$C57)*100</f>
        <v>35.549295874694309</v>
      </c>
      <c r="AA57" s="8"/>
      <c r="AF57" s="8"/>
    </row>
    <row r="58" spans="1:32">
      <c r="A58" s="4" t="s">
        <v>46</v>
      </c>
      <c r="B58" s="7">
        <f>SUM(Valores_correntes!B55:B58)/SUM(AUX_PIB!$C55:$C58)*100</f>
        <v>2.7312620762873325</v>
      </c>
      <c r="C58" s="7">
        <f>SUM(Valores_correntes!C55:C58)/SUM(AUX_PIB!$C55:$C58)*100</f>
        <v>10.544109070599717</v>
      </c>
      <c r="D58" s="7">
        <f>SUM(Valores_correntes!D55:D58)/SUM(AUX_PIB!$C55:$C58)*100</f>
        <v>1.8663558641795148</v>
      </c>
      <c r="E58" s="7">
        <f>SUM(Valores_correntes!E55:E58)/SUM(AUX_PIB!$C55:$C58)*100</f>
        <v>0.33292368406666267</v>
      </c>
      <c r="F58" s="7">
        <f>SUM(Valores_correntes!F55:F58)/SUM(AUX_PIB!$C55:$C58)*100</f>
        <v>1.5310931011682527</v>
      </c>
      <c r="G58" s="7">
        <f>SUM(Valores_correntes!G55:G58)/SUM(AUX_PIB!$C55:$C58)*100</f>
        <v>17.005743796301484</v>
      </c>
      <c r="H58" s="7">
        <f>SUM(Valores_correntes!H55:H58)/SUM(AUX_PIB!$C55:$C58)*100</f>
        <v>4.6617554882439736</v>
      </c>
      <c r="I58" s="7">
        <f>SUM(Valores_correntes!I55:I58)/SUM(AUX_PIB!$C55:$C58)*100</f>
        <v>2.9607997612086608E-2</v>
      </c>
      <c r="J58" s="7">
        <f>SUM(Valores_correntes!J55:J58)/SUM(AUX_PIB!$C55:$C58)*100</f>
        <v>2.4931871571119957</v>
      </c>
      <c r="K58" s="7">
        <f>SUM(Valores_correntes!K55:K58)/SUM(AUX_PIB!$C55:$C58)*100</f>
        <v>0.40206940558954674</v>
      </c>
      <c r="L58" s="7">
        <f>SUM(Valores_correntes!L55:L58)/SUM(AUX_PIB!$C55:$C58)*100</f>
        <v>2.0841886272070491</v>
      </c>
      <c r="M58" s="7">
        <f>SUM(Valores_correntes!M55:M58)/SUM(AUX_PIB!$C55:$C58)*100</f>
        <v>9.6708086757646505</v>
      </c>
      <c r="N58" s="7">
        <f>SUM(Valores_correntes!N55:N58)/SUM(AUX_PIB!$C55:$C58)*100</f>
        <v>4.2463840555003376</v>
      </c>
      <c r="O58" s="7">
        <f>SUM(Valores_correntes!O55:O58)/SUM(AUX_PIB!$C55:$C58)*100</f>
        <v>3.459326688967241E-2</v>
      </c>
      <c r="P58" s="7">
        <f>SUM(Valores_correntes!P55:P58)/SUM(AUX_PIB!$C55:$C58)*100</f>
        <v>0.71328712428251317</v>
      </c>
      <c r="Q58" s="7">
        <f>SUM(Valores_correntes!Q55:Q58)/SUM(AUX_PIB!$C55:$C58)*100</f>
        <v>0.51683477117862331</v>
      </c>
      <c r="R58" s="7">
        <f>SUM(Valores_correntes!R55:R58)/SUM(AUX_PIB!$C55:$C58)*100</f>
        <v>3.2163520485681349</v>
      </c>
      <c r="S58" s="7">
        <f>SUM(Valores_correntes!S55:S58)/SUM(AUX_PIB!$C55:$C58)*100</f>
        <v>8.7274512664192816</v>
      </c>
      <c r="T58" s="7">
        <f>SUM(Valores_correntes!T55:T58)/SUM(AUX_PIB!$C55:$C58)*100</f>
        <v>11.639401620031643</v>
      </c>
      <c r="U58" s="7">
        <f>SUM(Valores_correntes!U55:U58)/SUM(AUX_PIB!$C55:$C58)*100</f>
        <v>10.608310335101478</v>
      </c>
      <c r="V58" s="7">
        <f>SUM(Valores_correntes!V55:V58)/SUM(AUX_PIB!$C55:$C58)*100</f>
        <v>5.0728301455740237</v>
      </c>
      <c r="W58" s="7">
        <f>SUM(Valores_correntes!W55:W58)/SUM(AUX_PIB!$C55:$C58)*100</f>
        <v>1.2518278608348328</v>
      </c>
      <c r="X58" s="7">
        <f>SUM(Valores_correntes!X55:X58)/SUM(AUX_PIB!$C55:$C58)*100</f>
        <v>6.8316337769434368</v>
      </c>
      <c r="Y58" s="7">
        <f>SUM(Valores_correntes!Y55:Y58)/SUM(AUX_PIB!$C55:$C58)*100</f>
        <v>35.404003738485414</v>
      </c>
      <c r="AA58" s="8"/>
      <c r="AF58" s="8"/>
    </row>
    <row r="59" spans="1:32">
      <c r="A59" s="4" t="s">
        <v>47</v>
      </c>
      <c r="B59" s="7">
        <f>SUM(Valores_correntes!B56:B59)/SUM(AUX_PIB!$C56:$C59)*100</f>
        <v>2.7102522471445893</v>
      </c>
      <c r="C59" s="7">
        <f>SUM(Valores_correntes!C56:C59)/SUM(AUX_PIB!$C56:$C59)*100</f>
        <v>10.600069040607513</v>
      </c>
      <c r="D59" s="7">
        <f>SUM(Valores_correntes!D56:D59)/SUM(AUX_PIB!$C56:$C59)*100</f>
        <v>1.8799942882628322</v>
      </c>
      <c r="E59" s="7">
        <f>SUM(Valores_correntes!E56:E59)/SUM(AUX_PIB!$C56:$C59)*100</f>
        <v>0.32717600030732608</v>
      </c>
      <c r="F59" s="7">
        <f>SUM(Valores_correntes!F56:F59)/SUM(AUX_PIB!$C56:$C59)*100</f>
        <v>1.9231448740733403</v>
      </c>
      <c r="G59" s="7">
        <f>SUM(Valores_correntes!G56:G59)/SUM(AUX_PIB!$C56:$C59)*100</f>
        <v>17.440636450395601</v>
      </c>
      <c r="H59" s="7">
        <f>SUM(Valores_correntes!H56:H59)/SUM(AUX_PIB!$C56:$C59)*100</f>
        <v>4.6606778491733438</v>
      </c>
      <c r="I59" s="7">
        <f>SUM(Valores_correntes!I56:I59)/SUM(AUX_PIB!$C56:$C59)*100</f>
        <v>2.9767924133605864E-2</v>
      </c>
      <c r="J59" s="7">
        <f>SUM(Valores_correntes!J56:J59)/SUM(AUX_PIB!$C56:$C59)*100</f>
        <v>2.5153848061471913</v>
      </c>
      <c r="K59" s="7">
        <f>SUM(Valores_correntes!K56:K59)/SUM(AUX_PIB!$C56:$C59)*100</f>
        <v>0.35372775456970368</v>
      </c>
      <c r="L59" s="7">
        <f>SUM(Valores_correntes!L56:L59)/SUM(AUX_PIB!$C56:$C59)*100</f>
        <v>2.0744056405965892</v>
      </c>
      <c r="M59" s="7">
        <f>SUM(Valores_correntes!M56:M59)/SUM(AUX_PIB!$C56:$C59)*100</f>
        <v>9.633963974620432</v>
      </c>
      <c r="N59" s="7">
        <f>SUM(Valores_correntes!N56:N59)/SUM(AUX_PIB!$C56:$C59)*100</f>
        <v>4.2463987174202122</v>
      </c>
      <c r="O59" s="7">
        <f>SUM(Valores_correntes!O56:O59)/SUM(AUX_PIB!$C56:$C59)*100</f>
        <v>3.3821895566931055E-2</v>
      </c>
      <c r="P59" s="7">
        <f>SUM(Valores_correntes!P56:P59)/SUM(AUX_PIB!$C56:$C59)*100</f>
        <v>0.72442599442905353</v>
      </c>
      <c r="Q59" s="7">
        <f>SUM(Valores_correntes!Q56:Q59)/SUM(AUX_PIB!$C56:$C59)*100</f>
        <v>0.54819073269576846</v>
      </c>
      <c r="R59" s="7">
        <f>SUM(Valores_correntes!R56:R59)/SUM(AUX_PIB!$C56:$C59)*100</f>
        <v>3.2633280737824122</v>
      </c>
      <c r="S59" s="7">
        <f>SUM(Valores_correntes!S56:S59)/SUM(AUX_PIB!$C56:$C59)*100</f>
        <v>8.8161654138943746</v>
      </c>
      <c r="T59" s="7">
        <f>SUM(Valores_correntes!T56:T59)/SUM(AUX_PIB!$C56:$C59)*100</f>
        <v>11.617328813738144</v>
      </c>
      <c r="U59" s="7">
        <f>SUM(Valores_correntes!U56:U59)/SUM(AUX_PIB!$C56:$C59)*100</f>
        <v>10.663658860308052</v>
      </c>
      <c r="V59" s="7">
        <f>SUM(Valores_correntes!V56:V59)/SUM(AUX_PIB!$C56:$C59)*100</f>
        <v>5.1198050888390769</v>
      </c>
      <c r="W59" s="7">
        <f>SUM(Valores_correntes!W56:W59)/SUM(AUX_PIB!$C56:$C59)*100</f>
        <v>1.2290944875727983</v>
      </c>
      <c r="X59" s="7">
        <f>SUM(Valores_correntes!X56:X59)/SUM(AUX_PIB!$C56:$C59)*100</f>
        <v>7.2608785884523419</v>
      </c>
      <c r="Y59" s="7">
        <f>SUM(Valores_correntes!Y56:Y59)/SUM(AUX_PIB!$C56:$C59)*100</f>
        <v>35.890765838910411</v>
      </c>
      <c r="AA59" s="8"/>
      <c r="AF59" s="8"/>
    </row>
    <row r="60" spans="1:32">
      <c r="A60" s="4" t="s">
        <v>48</v>
      </c>
      <c r="B60" s="7">
        <f>SUM(Valores_correntes!B57:B60)/SUM(AUX_PIB!$C57:$C60)*100</f>
        <v>2.6381261668153662</v>
      </c>
      <c r="C60" s="7">
        <f>SUM(Valores_correntes!C57:C60)/SUM(AUX_PIB!$C57:$C60)*100</f>
        <v>10.528614033204526</v>
      </c>
      <c r="D60" s="7">
        <f>SUM(Valores_correntes!D57:D60)/SUM(AUX_PIB!$C57:$C60)*100</f>
        <v>1.8483299038721615</v>
      </c>
      <c r="E60" s="7">
        <f>SUM(Valores_correntes!E57:E60)/SUM(AUX_PIB!$C57:$C60)*100</f>
        <v>0.3177581382496692</v>
      </c>
      <c r="F60" s="7">
        <f>SUM(Valores_correntes!F57:F60)/SUM(AUX_PIB!$C57:$C60)*100</f>
        <v>1.8616865040025723</v>
      </c>
      <c r="G60" s="7">
        <f>SUM(Valores_correntes!G57:G60)/SUM(AUX_PIB!$C57:$C60)*100</f>
        <v>17.194514746144296</v>
      </c>
      <c r="H60" s="7">
        <f>SUM(Valores_correntes!H57:H60)/SUM(AUX_PIB!$C57:$C60)*100</f>
        <v>4.5276048327940517</v>
      </c>
      <c r="I60" s="7">
        <f>SUM(Valores_correntes!I57:I60)/SUM(AUX_PIB!$C57:$C60)*100</f>
        <v>2.9647542458695293E-2</v>
      </c>
      <c r="J60" s="7">
        <f>SUM(Valores_correntes!J57:J60)/SUM(AUX_PIB!$C57:$C60)*100</f>
        <v>2.5039601367483195</v>
      </c>
      <c r="K60" s="7">
        <f>SUM(Valores_correntes!K57:K60)/SUM(AUX_PIB!$C57:$C60)*100</f>
        <v>0.34325396666905456</v>
      </c>
      <c r="L60" s="7">
        <f>SUM(Valores_correntes!L57:L60)/SUM(AUX_PIB!$C57:$C60)*100</f>
        <v>2.0856161382501175</v>
      </c>
      <c r="M60" s="7">
        <f>SUM(Valores_correntes!M57:M60)/SUM(AUX_PIB!$C57:$C60)*100</f>
        <v>9.4900826169202368</v>
      </c>
      <c r="N60" s="7">
        <f>SUM(Valores_correntes!N57:N60)/SUM(AUX_PIB!$C57:$C60)*100</f>
        <v>4.2660241112264341</v>
      </c>
      <c r="O60" s="7">
        <f>SUM(Valores_correntes!O57:O60)/SUM(AUX_PIB!$C57:$C60)*100</f>
        <v>3.7098141315358345E-2</v>
      </c>
      <c r="P60" s="7">
        <f>SUM(Valores_correntes!P57:P60)/SUM(AUX_PIB!$C57:$C60)*100</f>
        <v>0.72888498416598413</v>
      </c>
      <c r="Q60" s="7">
        <f>SUM(Valores_correntes!Q57:Q60)/SUM(AUX_PIB!$C57:$C60)*100</f>
        <v>0.58647718742917865</v>
      </c>
      <c r="R60" s="7">
        <f>SUM(Valores_correntes!R57:R60)/SUM(AUX_PIB!$C57:$C60)*100</f>
        <v>3.2659413356891243</v>
      </c>
      <c r="S60" s="7">
        <f>SUM(Valores_correntes!S57:S60)/SUM(AUX_PIB!$C57:$C60)*100</f>
        <v>8.8844257598260796</v>
      </c>
      <c r="T60" s="7">
        <f>SUM(Valores_correntes!T57:T60)/SUM(AUX_PIB!$C57:$C60)*100</f>
        <v>11.431755110835851</v>
      </c>
      <c r="U60" s="7">
        <f>SUM(Valores_correntes!U57:U60)/SUM(AUX_PIB!$C57:$C60)*100</f>
        <v>10.595359716978582</v>
      </c>
      <c r="V60" s="7">
        <f>SUM(Valores_correntes!V57:V60)/SUM(AUX_PIB!$C57:$C60)*100</f>
        <v>5.0811750247864644</v>
      </c>
      <c r="W60" s="7">
        <f>SUM(Valores_correntes!W57:W60)/SUM(AUX_PIB!$C57:$C60)*100</f>
        <v>1.2474892923479024</v>
      </c>
      <c r="X60" s="7">
        <f>SUM(Valores_correntes!X57:X60)/SUM(AUX_PIB!$C57:$C60)*100</f>
        <v>7.2132439779418132</v>
      </c>
      <c r="Y60" s="7">
        <f>SUM(Valores_correntes!Y57:Y60)/SUM(AUX_PIB!$C57:$C60)*100</f>
        <v>35.569023122890606</v>
      </c>
      <c r="AA60" s="8"/>
      <c r="AF60" s="8"/>
    </row>
    <row r="61" spans="1:32">
      <c r="A61" s="4" t="s">
        <v>49</v>
      </c>
      <c r="B61" s="7">
        <f>SUM(Valores_correntes!B58:B61)/SUM(AUX_PIB!$C58:$C61)*100</f>
        <v>2.6917703467697387</v>
      </c>
      <c r="C61" s="7">
        <f>SUM(Valores_correntes!C58:C61)/SUM(AUX_PIB!$C58:$C61)*100</f>
        <v>13.41529356641202</v>
      </c>
      <c r="D61" s="7">
        <f>SUM(Valores_correntes!D58:D61)/SUM(AUX_PIB!$C58:$C61)*100</f>
        <v>1.9044699713531221</v>
      </c>
      <c r="E61" s="7">
        <f>SUM(Valores_correntes!E58:E61)/SUM(AUX_PIB!$C58:$C61)*100</f>
        <v>0.3257465067095956</v>
      </c>
      <c r="F61" s="7">
        <f>SUM(Valores_correntes!F58:F61)/SUM(AUX_PIB!$C58:$C61)*100</f>
        <v>1.8776659797429447</v>
      </c>
      <c r="G61" s="7">
        <f>SUM(Valores_correntes!G58:G61)/SUM(AUX_PIB!$C58:$C61)*100</f>
        <v>20.214946370987423</v>
      </c>
      <c r="H61" s="7">
        <f>SUM(Valores_correntes!H58:H61)/SUM(AUX_PIB!$C58:$C61)*100</f>
        <v>4.5273507595307638</v>
      </c>
      <c r="I61" s="7">
        <f>SUM(Valores_correntes!I58:I61)/SUM(AUX_PIB!$C58:$C61)*100</f>
        <v>3.374583961240521E-2</v>
      </c>
      <c r="J61" s="7">
        <f>SUM(Valores_correntes!J58:J61)/SUM(AUX_PIB!$C58:$C61)*100</f>
        <v>2.5750607320792382</v>
      </c>
      <c r="K61" s="7">
        <f>SUM(Valores_correntes!K58:K61)/SUM(AUX_PIB!$C58:$C61)*100</f>
        <v>0.34975443577149834</v>
      </c>
      <c r="L61" s="7">
        <f>SUM(Valores_correntes!L58:L61)/SUM(AUX_PIB!$C58:$C61)*100</f>
        <v>2.0776833556943424</v>
      </c>
      <c r="M61" s="7">
        <f>SUM(Valores_correntes!M58:M61)/SUM(AUX_PIB!$C58:$C61)*100</f>
        <v>9.5635951226882465</v>
      </c>
      <c r="N61" s="7">
        <f>SUM(Valores_correntes!N58:N61)/SUM(AUX_PIB!$C58:$C61)*100</f>
        <v>4.3404843303056255</v>
      </c>
      <c r="O61" s="7">
        <f>SUM(Valores_correntes!O58:O61)/SUM(AUX_PIB!$C58:$C61)*100</f>
        <v>4.0954020505304452E-2</v>
      </c>
      <c r="P61" s="7">
        <f>SUM(Valores_correntes!P58:P61)/SUM(AUX_PIB!$C58:$C61)*100</f>
        <v>0.742880416969803</v>
      </c>
      <c r="Q61" s="7">
        <f>SUM(Valores_correntes!Q58:Q61)/SUM(AUX_PIB!$C58:$C61)*100</f>
        <v>0.642906253047416</v>
      </c>
      <c r="R61" s="7">
        <f>SUM(Valores_correntes!R58:R61)/SUM(AUX_PIB!$C58:$C61)*100</f>
        <v>3.2853574962960228</v>
      </c>
      <c r="S61" s="7">
        <f>SUM(Valores_correntes!S58:S61)/SUM(AUX_PIB!$C58:$C61)*100</f>
        <v>9.0525825171241703</v>
      </c>
      <c r="T61" s="7">
        <f>SUM(Valores_correntes!T58:T61)/SUM(AUX_PIB!$C58:$C61)*100</f>
        <v>11.55960543660613</v>
      </c>
      <c r="U61" s="7">
        <f>SUM(Valores_correntes!U58:U61)/SUM(AUX_PIB!$C58:$C61)*100</f>
        <v>13.489993426529731</v>
      </c>
      <c r="V61" s="7">
        <f>SUM(Valores_correntes!V58:V61)/SUM(AUX_PIB!$C58:$C61)*100</f>
        <v>5.222411120402163</v>
      </c>
      <c r="W61" s="7">
        <f>SUM(Valores_correntes!W58:W61)/SUM(AUX_PIB!$C58:$C61)*100</f>
        <v>1.3184071955285097</v>
      </c>
      <c r="X61" s="7">
        <f>SUM(Valores_correntes!X58:X61)/SUM(AUX_PIB!$C58:$C61)*100</f>
        <v>7.2407068317333092</v>
      </c>
      <c r="Y61" s="7">
        <f>SUM(Valores_correntes!Y58:Y61)/SUM(AUX_PIB!$C58:$C61)*100</f>
        <v>38.83112401079984</v>
      </c>
      <c r="AA61" s="8"/>
      <c r="AF61" s="8"/>
    </row>
    <row r="62" spans="1:32">
      <c r="A62" s="4" t="s">
        <v>50</v>
      </c>
      <c r="B62" s="7">
        <f>SUM(Valores_correntes!B59:B62)/SUM(AUX_PIB!$C59:$C62)*100</f>
        <v>2.7004610572234808</v>
      </c>
      <c r="C62" s="7">
        <f>SUM(Valores_correntes!C59:C62)/SUM(AUX_PIB!$C59:$C62)*100</f>
        <v>14.739784488340662</v>
      </c>
      <c r="D62" s="7">
        <f>SUM(Valores_correntes!D59:D62)/SUM(AUX_PIB!$C59:$C62)*100</f>
        <v>1.9057333464477917</v>
      </c>
      <c r="E62" s="7">
        <f>SUM(Valores_correntes!E59:E62)/SUM(AUX_PIB!$C59:$C62)*100</f>
        <v>0.32903263732097332</v>
      </c>
      <c r="F62" s="7">
        <f>SUM(Valores_correntes!F59:F62)/SUM(AUX_PIB!$C59:$C62)*100</f>
        <v>1.8717854398805363</v>
      </c>
      <c r="G62" s="7">
        <f>SUM(Valores_correntes!G59:G62)/SUM(AUX_PIB!$C59:$C62)*100</f>
        <v>21.546796969213446</v>
      </c>
      <c r="H62" s="7">
        <f>SUM(Valores_correntes!H59:H62)/SUM(AUX_PIB!$C59:$C62)*100</f>
        <v>4.484035037281485</v>
      </c>
      <c r="I62" s="7">
        <f>SUM(Valores_correntes!I59:I62)/SUM(AUX_PIB!$C59:$C62)*100</f>
        <v>3.6496390744445197E-2</v>
      </c>
      <c r="J62" s="7">
        <f>SUM(Valores_correntes!J59:J62)/SUM(AUX_PIB!$C59:$C62)*100</f>
        <v>2.6079361837295036</v>
      </c>
      <c r="K62" s="7">
        <f>SUM(Valores_correntes!K59:K62)/SUM(AUX_PIB!$C59:$C62)*100</f>
        <v>0.34045548164295697</v>
      </c>
      <c r="L62" s="7">
        <f>SUM(Valores_correntes!L59:L62)/SUM(AUX_PIB!$C59:$C62)*100</f>
        <v>2.0348753904013308</v>
      </c>
      <c r="M62" s="7">
        <f>SUM(Valores_correntes!M59:M62)/SUM(AUX_PIB!$C59:$C62)*100</f>
        <v>9.50379848379972</v>
      </c>
      <c r="N62" s="7">
        <f>SUM(Valores_correntes!N59:N62)/SUM(AUX_PIB!$C59:$C62)*100</f>
        <v>4.3553826057890079</v>
      </c>
      <c r="O62" s="7">
        <f>SUM(Valores_correntes!O59:O62)/SUM(AUX_PIB!$C59:$C62)*100</f>
        <v>4.4774621936108441E-2</v>
      </c>
      <c r="P62" s="7">
        <f>SUM(Valores_correntes!P59:P62)/SUM(AUX_PIB!$C59:$C62)*100</f>
        <v>0.74661658011385057</v>
      </c>
      <c r="Q62" s="7">
        <f>SUM(Valores_correntes!Q59:Q62)/SUM(AUX_PIB!$C59:$C62)*100</f>
        <v>0.70747077091745325</v>
      </c>
      <c r="R62" s="7">
        <f>SUM(Valores_correntes!R59:R62)/SUM(AUX_PIB!$C59:$C62)*100</f>
        <v>3.2934777104826529</v>
      </c>
      <c r="S62" s="7">
        <f>SUM(Valores_correntes!S59:S62)/SUM(AUX_PIB!$C59:$C62)*100</f>
        <v>9.1477222892390735</v>
      </c>
      <c r="T62" s="7">
        <f>SUM(Valores_correntes!T59:T62)/SUM(AUX_PIB!$C59:$C62)*100</f>
        <v>11.539878700293974</v>
      </c>
      <c r="U62" s="7">
        <f>SUM(Valores_correntes!U59:U62)/SUM(AUX_PIB!$C59:$C62)*100</f>
        <v>14.821055501021215</v>
      </c>
      <c r="V62" s="7">
        <f>SUM(Valores_correntes!V59:V62)/SUM(AUX_PIB!$C59:$C62)*100</f>
        <v>5.2602861102911458</v>
      </c>
      <c r="W62" s="7">
        <f>SUM(Valores_correntes!W59:W62)/SUM(AUX_PIB!$C59:$C62)*100</f>
        <v>1.3769588898813836</v>
      </c>
      <c r="X62" s="7">
        <f>SUM(Valores_correntes!X59:X62)/SUM(AUX_PIB!$C59:$C62)*100</f>
        <v>7.2001385407645193</v>
      </c>
      <c r="Y62" s="7">
        <f>SUM(Valores_correntes!Y59:Y62)/SUM(AUX_PIB!$C59:$C62)*100</f>
        <v>40.198317742252236</v>
      </c>
      <c r="AA62" s="8"/>
      <c r="AF62" s="8"/>
    </row>
    <row r="63" spans="1:32">
      <c r="A63" s="4" t="s">
        <v>51</v>
      </c>
      <c r="B63" s="7">
        <f>SUM(Valores_correntes!B60:B63)/SUM(AUX_PIB!$C60:$C63)*100</f>
        <v>2.6791903415935505</v>
      </c>
      <c r="C63" s="7">
        <f>SUM(Valores_correntes!C60:C63)/SUM(AUX_PIB!$C60:$C63)*100</f>
        <v>15.115538150204156</v>
      </c>
      <c r="D63" s="7">
        <f>SUM(Valores_correntes!D60:D63)/SUM(AUX_PIB!$C60:$C63)*100</f>
        <v>1.8808940186343555</v>
      </c>
      <c r="E63" s="7">
        <f>SUM(Valores_correntes!E60:E63)/SUM(AUX_PIB!$C60:$C63)*100</f>
        <v>0.30420396617479639</v>
      </c>
      <c r="F63" s="7">
        <f>SUM(Valores_correntes!F60:F63)/SUM(AUX_PIB!$C60:$C63)*100</f>
        <v>1.3757580582189575</v>
      </c>
      <c r="G63" s="7">
        <f>SUM(Valores_correntes!G60:G63)/SUM(AUX_PIB!$C60:$C63)*100</f>
        <v>21.35558453482582</v>
      </c>
      <c r="H63" s="7">
        <f>SUM(Valores_correntes!H60:H63)/SUM(AUX_PIB!$C60:$C63)*100</f>
        <v>4.5008841861256625</v>
      </c>
      <c r="I63" s="7">
        <f>SUM(Valores_correntes!I60:I63)/SUM(AUX_PIB!$C60:$C63)*100</f>
        <v>4.404605626245861E-2</v>
      </c>
      <c r="J63" s="7">
        <f>SUM(Valores_correntes!J60:J63)/SUM(AUX_PIB!$C60:$C63)*100</f>
        <v>2.6966830599967628</v>
      </c>
      <c r="K63" s="7">
        <f>SUM(Valores_correntes!K60:K63)/SUM(AUX_PIB!$C60:$C63)*100</f>
        <v>0.3822396170827308</v>
      </c>
      <c r="L63" s="7">
        <f>SUM(Valores_correntes!L60:L63)/SUM(AUX_PIB!$C60:$C63)*100</f>
        <v>2.0948262693139656</v>
      </c>
      <c r="M63" s="7">
        <f>SUM(Valores_correntes!M60:M63)/SUM(AUX_PIB!$C60:$C63)*100</f>
        <v>9.7186791887815804</v>
      </c>
      <c r="N63" s="7">
        <f>SUM(Valores_correntes!N60:N63)/SUM(AUX_PIB!$C60:$C63)*100</f>
        <v>4.4090602244335555</v>
      </c>
      <c r="O63" s="7">
        <f>SUM(Valores_correntes!O60:O63)/SUM(AUX_PIB!$C60:$C63)*100</f>
        <v>4.9456418554964514E-2</v>
      </c>
      <c r="P63" s="7">
        <f>SUM(Valores_correntes!P60:P63)/SUM(AUX_PIB!$C60:$C63)*100</f>
        <v>0.75725147001090676</v>
      </c>
      <c r="Q63" s="7">
        <f>SUM(Valores_correntes!Q60:Q63)/SUM(AUX_PIB!$C60:$C63)*100</f>
        <v>0.78003682308692246</v>
      </c>
      <c r="R63" s="7">
        <f>SUM(Valores_correntes!R60:R63)/SUM(AUX_PIB!$C60:$C63)*100</f>
        <v>3.3410527235954066</v>
      </c>
      <c r="S63" s="7">
        <f>SUM(Valores_correntes!S60:S63)/SUM(AUX_PIB!$C60:$C63)*100</f>
        <v>9.3368576596817547</v>
      </c>
      <c r="T63" s="7">
        <f>SUM(Valores_correntes!T60:T63)/SUM(AUX_PIB!$C60:$C63)*100</f>
        <v>11.589134752152768</v>
      </c>
      <c r="U63" s="7">
        <f>SUM(Valores_correntes!U60:U63)/SUM(AUX_PIB!$C60:$C63)*100</f>
        <v>15.209040625021581</v>
      </c>
      <c r="V63" s="7">
        <f>SUM(Valores_correntes!V60:V63)/SUM(AUX_PIB!$C60:$C63)*100</f>
        <v>5.334828548642025</v>
      </c>
      <c r="W63" s="7">
        <f>SUM(Valores_correntes!W60:W63)/SUM(AUX_PIB!$C60:$C63)*100</f>
        <v>1.4664804063444499</v>
      </c>
      <c r="X63" s="7">
        <f>SUM(Valores_correntes!X60:X63)/SUM(AUX_PIB!$C60:$C63)*100</f>
        <v>6.8116370511283302</v>
      </c>
      <c r="Y63" s="7">
        <f>SUM(Valores_correntes!Y60:Y63)/SUM(AUX_PIB!$C60:$C63)*100</f>
        <v>40.411121383289149</v>
      </c>
      <c r="AA63" s="8"/>
      <c r="AF63" s="8"/>
    </row>
    <row r="64" spans="1:32">
      <c r="A64" s="4" t="s">
        <v>52</v>
      </c>
      <c r="B64" s="7">
        <f>SUM(Valores_correntes!B61:B64)/SUM(AUX_PIB!$C61:$C64)*100</f>
        <v>2.5945057221841745</v>
      </c>
      <c r="C64" s="7">
        <f>SUM(Valores_correntes!C61:C64)/SUM(AUX_PIB!$C61:$C64)*100</f>
        <v>14.716808252158605</v>
      </c>
      <c r="D64" s="7">
        <f>SUM(Valores_correntes!D61:D64)/SUM(AUX_PIB!$C61:$C64)*100</f>
        <v>1.8194611108386445</v>
      </c>
      <c r="E64" s="7">
        <f>SUM(Valores_correntes!E61:E64)/SUM(AUX_PIB!$C61:$C64)*100</f>
        <v>0.28412991854329073</v>
      </c>
      <c r="F64" s="7">
        <f>SUM(Valores_correntes!F61:F64)/SUM(AUX_PIB!$C61:$C64)*100</f>
        <v>1.3345013751190864</v>
      </c>
      <c r="G64" s="7">
        <f>SUM(Valores_correntes!G61:G64)/SUM(AUX_PIB!$C61:$C64)*100</f>
        <v>20.749406378843801</v>
      </c>
      <c r="H64" s="7">
        <f>SUM(Valores_correntes!H61:H64)/SUM(AUX_PIB!$C61:$C64)*100</f>
        <v>4.3794401933285627</v>
      </c>
      <c r="I64" s="7">
        <f>SUM(Valores_correntes!I61:I64)/SUM(AUX_PIB!$C61:$C64)*100</f>
        <v>5.0326862968666626E-2</v>
      </c>
      <c r="J64" s="7">
        <f>SUM(Valores_correntes!J61:J64)/SUM(AUX_PIB!$C61:$C64)*100</f>
        <v>2.5756134475569237</v>
      </c>
      <c r="K64" s="7">
        <f>SUM(Valores_correntes!K61:K64)/SUM(AUX_PIB!$C61:$C64)*100</f>
        <v>0.38449192329218385</v>
      </c>
      <c r="L64" s="7">
        <f>SUM(Valores_correntes!L61:L64)/SUM(AUX_PIB!$C61:$C64)*100</f>
        <v>2.0699303544459409</v>
      </c>
      <c r="M64" s="7">
        <f>SUM(Valores_correntes!M61:M64)/SUM(AUX_PIB!$C61:$C64)*100</f>
        <v>9.4598027815922769</v>
      </c>
      <c r="N64" s="7">
        <f>SUM(Valores_correntes!N61:N64)/SUM(AUX_PIB!$C61:$C64)*100</f>
        <v>4.2693182763845039</v>
      </c>
      <c r="O64" s="7">
        <f>SUM(Valores_correntes!O61:O64)/SUM(AUX_PIB!$C61:$C64)*100</f>
        <v>4.7434177713490684E-2</v>
      </c>
      <c r="P64" s="7">
        <f>SUM(Valores_correntes!P61:P64)/SUM(AUX_PIB!$C61:$C64)*100</f>
        <v>0.73623841611487706</v>
      </c>
      <c r="Q64" s="7">
        <f>SUM(Valores_correntes!Q61:Q64)/SUM(AUX_PIB!$C61:$C64)*100</f>
        <v>0.73788772501491928</v>
      </c>
      <c r="R64" s="7">
        <f>SUM(Valores_correntes!R61:R64)/SUM(AUX_PIB!$C61:$C64)*100</f>
        <v>3.2178312043997943</v>
      </c>
      <c r="S64" s="7">
        <f>SUM(Valores_correntes!S61:S64)/SUM(AUX_PIB!$C61:$C64)*100</f>
        <v>9.0087097996275851</v>
      </c>
      <c r="T64" s="7">
        <f>SUM(Valores_correntes!T61:T64)/SUM(AUX_PIB!$C61:$C64)*100</f>
        <v>11.243264191897243</v>
      </c>
      <c r="U64" s="7">
        <f>SUM(Valores_correntes!U61:U64)/SUM(AUX_PIB!$C61:$C64)*100</f>
        <v>14.814569292840762</v>
      </c>
      <c r="V64" s="7">
        <f>SUM(Valores_correntes!V61:V64)/SUM(AUX_PIB!$C61:$C64)*100</f>
        <v>5.1313129745104451</v>
      </c>
      <c r="W64" s="7">
        <f>SUM(Valores_correntes!W61:W64)/SUM(AUX_PIB!$C61:$C64)*100</f>
        <v>1.4065095668503937</v>
      </c>
      <c r="X64" s="7">
        <f>SUM(Valores_correntes!X61:X64)/SUM(AUX_PIB!$C61:$C64)*100</f>
        <v>6.622262933964822</v>
      </c>
      <c r="Y64" s="7">
        <f>SUM(Valores_correntes!Y61:Y64)/SUM(AUX_PIB!$C61:$C64)*100</f>
        <v>39.21791896006367</v>
      </c>
      <c r="AA64" s="8"/>
      <c r="AF64" s="8"/>
    </row>
    <row r="65" spans="1:32">
      <c r="A65" s="4" t="s">
        <v>53</v>
      </c>
      <c r="B65" s="7">
        <f>SUM(Valores_correntes!B62:B65)/SUM(AUX_PIB!$C62:$C65)*100</f>
        <v>2.4884534514497778</v>
      </c>
      <c r="C65" s="7">
        <f>SUM(Valores_correntes!C62:C65)/SUM(AUX_PIB!$C62:$C65)*100</f>
        <v>12.773386350224184</v>
      </c>
      <c r="D65" s="7">
        <f>SUM(Valores_correntes!D62:D65)/SUM(AUX_PIB!$C62:$C65)*100</f>
        <v>1.7457270364921791</v>
      </c>
      <c r="E65" s="7">
        <f>SUM(Valores_correntes!E62:E65)/SUM(AUX_PIB!$C62:$C65)*100</f>
        <v>0.26497254096267292</v>
      </c>
      <c r="F65" s="7">
        <f>SUM(Valores_correntes!F62:F65)/SUM(AUX_PIB!$C62:$C65)*100</f>
        <v>1.3273539901835179</v>
      </c>
      <c r="G65" s="7">
        <f>SUM(Valores_correntes!G62:G65)/SUM(AUX_PIB!$C62:$C65)*100</f>
        <v>18.59989336931233</v>
      </c>
      <c r="H65" s="7">
        <f>SUM(Valores_correntes!H62:H65)/SUM(AUX_PIB!$C62:$C65)*100</f>
        <v>4.2116002193852831</v>
      </c>
      <c r="I65" s="7">
        <f>SUM(Valores_correntes!I62:I65)/SUM(AUX_PIB!$C62:$C65)*100</f>
        <v>5.5794487825656686E-2</v>
      </c>
      <c r="J65" s="7">
        <f>SUM(Valores_correntes!J62:J65)/SUM(AUX_PIB!$C62:$C65)*100</f>
        <v>2.4515111433759427</v>
      </c>
      <c r="K65" s="7">
        <f>SUM(Valores_correntes!K62:K65)/SUM(AUX_PIB!$C62:$C65)*100</f>
        <v>0.38275458293193954</v>
      </c>
      <c r="L65" s="7">
        <f>SUM(Valores_correntes!L62:L65)/SUM(AUX_PIB!$C62:$C65)*100</f>
        <v>2.0574660423634703</v>
      </c>
      <c r="M65" s="7">
        <f>SUM(Valores_correntes!M62:M65)/SUM(AUX_PIB!$C62:$C65)*100</f>
        <v>9.1591264758822906</v>
      </c>
      <c r="N65" s="7">
        <f>SUM(Valores_correntes!N62:N65)/SUM(AUX_PIB!$C62:$C65)*100</f>
        <v>4.1201963037079263</v>
      </c>
      <c r="O65" s="7">
        <f>SUM(Valores_correntes!O62:O65)/SUM(AUX_PIB!$C62:$C65)*100</f>
        <v>4.6535034708519732E-2</v>
      </c>
      <c r="P65" s="7">
        <f>SUM(Valores_correntes!P62:P65)/SUM(AUX_PIB!$C62:$C65)*100</f>
        <v>0.71358337520961845</v>
      </c>
      <c r="Q65" s="7">
        <f>SUM(Valores_correntes!Q62:Q65)/SUM(AUX_PIB!$C62:$C65)*100</f>
        <v>0.66526758081679405</v>
      </c>
      <c r="R65" s="7">
        <f>SUM(Valores_correntes!R62:R65)/SUM(AUX_PIB!$C62:$C65)*100</f>
        <v>3.1907268544082212</v>
      </c>
      <c r="S65" s="7">
        <f>SUM(Valores_correntes!S62:S65)/SUM(AUX_PIB!$C62:$C65)*100</f>
        <v>8.7363091488510793</v>
      </c>
      <c r="T65" s="7">
        <f>SUM(Valores_correntes!T62:T65)/SUM(AUX_PIB!$C62:$C65)*100</f>
        <v>10.820249974542987</v>
      </c>
      <c r="U65" s="7">
        <f>SUM(Valores_correntes!U62:U65)/SUM(AUX_PIB!$C62:$C65)*100</f>
        <v>12.875715872758359</v>
      </c>
      <c r="V65" s="7">
        <f>SUM(Valores_correntes!V62:V65)/SUM(AUX_PIB!$C62:$C65)*100</f>
        <v>4.9108215550777397</v>
      </c>
      <c r="W65" s="7">
        <f>SUM(Valores_correntes!W62:W65)/SUM(AUX_PIB!$C62:$C65)*100</f>
        <v>1.3129947047114066</v>
      </c>
      <c r="X65" s="7">
        <f>SUM(Valores_correntes!X62:X65)/SUM(AUX_PIB!$C62:$C65)*100</f>
        <v>6.5755468869552098</v>
      </c>
      <c r="Y65" s="7">
        <f>SUM(Valores_correntes!Y62:Y65)/SUM(AUX_PIB!$C62:$C65)*100</f>
        <v>36.495328994045707</v>
      </c>
      <c r="AA65" s="8"/>
      <c r="AF65" s="8"/>
    </row>
    <row r="66" spans="1:32">
      <c r="A66" s="4" t="s">
        <v>54</v>
      </c>
      <c r="B66" s="7">
        <f>SUM(Valores_correntes!B63:B66)/SUM(AUX_PIB!$C63:$C66)*100</f>
        <v>2.3913945252327049</v>
      </c>
      <c r="C66" s="7">
        <f>SUM(Valores_correntes!C63:C66)/SUM(AUX_PIB!$C63:$C66)*100</f>
        <v>11.207853087016924</v>
      </c>
      <c r="D66" s="7">
        <f>SUM(Valores_correntes!D63:D66)/SUM(AUX_PIB!$C63:$C66)*100</f>
        <v>1.6783523021560987</v>
      </c>
      <c r="E66" s="7">
        <f>SUM(Valores_correntes!E63:E66)/SUM(AUX_PIB!$C63:$C66)*100</f>
        <v>0.2432553129291562</v>
      </c>
      <c r="F66" s="7">
        <f>SUM(Valores_correntes!F63:F66)/SUM(AUX_PIB!$C63:$C66)*100</f>
        <v>1.3367610256974078</v>
      </c>
      <c r="G66" s="7">
        <f>SUM(Valores_correntes!G63:G66)/SUM(AUX_PIB!$C63:$C66)*100</f>
        <v>16.85761625303229</v>
      </c>
      <c r="H66" s="7">
        <f>SUM(Valores_correntes!H63:H66)/SUM(AUX_PIB!$C63:$C66)*100</f>
        <v>4.0907441289390212</v>
      </c>
      <c r="I66" s="7">
        <f>SUM(Valores_correntes!I63:I66)/SUM(AUX_PIB!$C63:$C66)*100</f>
        <v>6.3587061723141491E-2</v>
      </c>
      <c r="J66" s="7">
        <f>SUM(Valores_correntes!J63:J66)/SUM(AUX_PIB!$C63:$C66)*100</f>
        <v>2.3582160757618715</v>
      </c>
      <c r="K66" s="7">
        <f>SUM(Valores_correntes!K63:K66)/SUM(AUX_PIB!$C63:$C66)*100</f>
        <v>0.41946762447584213</v>
      </c>
      <c r="L66" s="7">
        <f>SUM(Valores_correntes!L63:L66)/SUM(AUX_PIB!$C63:$C66)*100</f>
        <v>2.1072752437965669</v>
      </c>
      <c r="M66" s="7">
        <f>SUM(Valores_correntes!M63:M66)/SUM(AUX_PIB!$C63:$C66)*100</f>
        <v>9.0392901346964436</v>
      </c>
      <c r="N66" s="7">
        <f>SUM(Valores_correntes!N63:N66)/SUM(AUX_PIB!$C63:$C66)*100</f>
        <v>4.0024269098320326</v>
      </c>
      <c r="O66" s="7">
        <f>SUM(Valores_correntes!O63:O66)/SUM(AUX_PIB!$C63:$C66)*100</f>
        <v>4.5806277554317064E-2</v>
      </c>
      <c r="P66" s="7">
        <f>SUM(Valores_correntes!P63:P66)/SUM(AUX_PIB!$C63:$C66)*100</f>
        <v>0.6960146119651891</v>
      </c>
      <c r="Q66" s="7">
        <f>SUM(Valores_correntes!Q63:Q66)/SUM(AUX_PIB!$C63:$C66)*100</f>
        <v>0.58046916610968768</v>
      </c>
      <c r="R66" s="7">
        <f>SUM(Valores_correntes!R63:R66)/SUM(AUX_PIB!$C63:$C66)*100</f>
        <v>3.1734161569520905</v>
      </c>
      <c r="S66" s="7">
        <f>SUM(Valores_correntes!S63:S66)/SUM(AUX_PIB!$C63:$C66)*100</f>
        <v>8.4981331224133179</v>
      </c>
      <c r="T66" s="7">
        <f>SUM(Valores_correntes!T63:T66)/SUM(AUX_PIB!$C63:$C66)*100</f>
        <v>10.484565564003757</v>
      </c>
      <c r="U66" s="7">
        <f>SUM(Valores_correntes!U63:U66)/SUM(AUX_PIB!$C63:$C66)*100</f>
        <v>11.317246426294384</v>
      </c>
      <c r="V66" s="7">
        <f>SUM(Valores_correntes!V63:V66)/SUM(AUX_PIB!$C63:$C66)*100</f>
        <v>4.7325829898831602</v>
      </c>
      <c r="W66" s="7">
        <f>SUM(Valores_correntes!W63:W66)/SUM(AUX_PIB!$C63:$C66)*100</f>
        <v>1.243192103514686</v>
      </c>
      <c r="X66" s="7">
        <f>SUM(Valores_correntes!X63:X66)/SUM(AUX_PIB!$C63:$C66)*100</f>
        <v>6.6174524264460644</v>
      </c>
      <c r="Y66" s="7">
        <f>SUM(Valores_correntes!Y63:Y66)/SUM(AUX_PIB!$C63:$C66)*100</f>
        <v>34.395039510142055</v>
      </c>
      <c r="AA66" s="8"/>
      <c r="AF66" s="8"/>
    </row>
    <row r="67" spans="1:32">
      <c r="A67" s="4" t="s">
        <v>55</v>
      </c>
      <c r="B67" s="7">
        <f>SUM(Valores_correntes!B64:B67)/SUM(AUX_PIB!$C64:$C67)*100</f>
        <v>2.3231518099001613</v>
      </c>
      <c r="C67" s="7">
        <f>SUM(Valores_correntes!C64:C67)/SUM(AUX_PIB!$C64:$C67)*100</f>
        <v>10.331705905392031</v>
      </c>
      <c r="D67" s="7">
        <f>SUM(Valores_correntes!D64:D67)/SUM(AUX_PIB!$C64:$C67)*100</f>
        <v>1.6302543383940777</v>
      </c>
      <c r="E67" s="7">
        <f>SUM(Valores_correntes!E64:E67)/SUM(AUX_PIB!$C64:$C67)*100</f>
        <v>0.22604416269481098</v>
      </c>
      <c r="F67" s="7">
        <f>SUM(Valores_correntes!F64:F67)/SUM(AUX_PIB!$C64:$C67)*100</f>
        <v>1.4323711721386423</v>
      </c>
      <c r="G67" s="7">
        <f>SUM(Valores_correntes!G64:G67)/SUM(AUX_PIB!$C64:$C67)*100</f>
        <v>15.943527388519721</v>
      </c>
      <c r="H67" s="7">
        <f>SUM(Valores_correntes!H64:H67)/SUM(AUX_PIB!$C64:$C67)*100</f>
        <v>4.0789997583123538</v>
      </c>
      <c r="I67" s="7">
        <f>SUM(Valores_correntes!I64:I67)/SUM(AUX_PIB!$C64:$C67)*100</f>
        <v>7.5909028685819294E-2</v>
      </c>
      <c r="J67" s="7">
        <f>SUM(Valores_correntes!J64:J67)/SUM(AUX_PIB!$C64:$C67)*100</f>
        <v>2.2322900043737843</v>
      </c>
      <c r="K67" s="7">
        <f>SUM(Valores_correntes!K64:K67)/SUM(AUX_PIB!$C64:$C67)*100</f>
        <v>0.55590690940547438</v>
      </c>
      <c r="L67" s="7">
        <f>SUM(Valores_correntes!L64:L67)/SUM(AUX_PIB!$C64:$C67)*100</f>
        <v>2.2200253064510731</v>
      </c>
      <c r="M67" s="7">
        <f>SUM(Valores_correntes!M64:M67)/SUM(AUX_PIB!$C64:$C67)*100</f>
        <v>9.1631310072285039</v>
      </c>
      <c r="N67" s="7">
        <f>SUM(Valores_correntes!N64:N67)/SUM(AUX_PIB!$C64:$C67)*100</f>
        <v>3.9497486837313636</v>
      </c>
      <c r="O67" s="7">
        <f>SUM(Valores_correntes!O64:O67)/SUM(AUX_PIB!$C64:$C67)*100</f>
        <v>4.6302543140493729E-2</v>
      </c>
      <c r="P67" s="7">
        <f>SUM(Valores_correntes!P64:P67)/SUM(AUX_PIB!$C64:$C67)*100</f>
        <v>0.69048005964194736</v>
      </c>
      <c r="Q67" s="7">
        <f>SUM(Valores_correntes!Q64:Q67)/SUM(AUX_PIB!$C64:$C67)*100</f>
        <v>0.5360097445146399</v>
      </c>
      <c r="R67" s="7">
        <f>SUM(Valores_correntes!R64:R67)/SUM(AUX_PIB!$C64:$C67)*100</f>
        <v>3.2407780767664867</v>
      </c>
      <c r="S67" s="7">
        <f>SUM(Valores_correntes!S64:S67)/SUM(AUX_PIB!$C64:$C67)*100</f>
        <v>8.4633191077949288</v>
      </c>
      <c r="T67" s="7">
        <f>SUM(Valores_correntes!T64:T67)/SUM(AUX_PIB!$C64:$C67)*100</f>
        <v>10.351900251943878</v>
      </c>
      <c r="U67" s="7">
        <f>SUM(Valores_correntes!U64:U67)/SUM(AUX_PIB!$C64:$C67)*100</f>
        <v>10.453917477218344</v>
      </c>
      <c r="V67" s="7">
        <f>SUM(Valores_correntes!V64:V67)/SUM(AUX_PIB!$C64:$C67)*100</f>
        <v>4.5530244024098092</v>
      </c>
      <c r="W67" s="7">
        <f>SUM(Valores_correntes!W64:W67)/SUM(AUX_PIB!$C64:$C67)*100</f>
        <v>1.3179608166149253</v>
      </c>
      <c r="X67" s="7">
        <f>SUM(Valores_correntes!X64:X67)/SUM(AUX_PIB!$C64:$C67)*100</f>
        <v>6.8931745553562003</v>
      </c>
      <c r="Y67" s="7">
        <f>SUM(Valores_correntes!Y64:Y67)/SUM(AUX_PIB!$C64:$C67)*100</f>
        <v>33.569977503543157</v>
      </c>
      <c r="AA67" s="8"/>
      <c r="AF67" s="8"/>
    </row>
    <row r="68" spans="1:32">
      <c r="A68" s="4" t="s">
        <v>56</v>
      </c>
      <c r="B68" s="7">
        <f>SUM(Valores_correntes!B65:B68)/SUM(AUX_PIB!$C65:$C68)*100</f>
        <v>2.2908945174446669</v>
      </c>
      <c r="C68" s="7">
        <f>SUM(Valores_correntes!C65:C68)/SUM(AUX_PIB!$C65:$C68)*100</f>
        <v>10.695958326509974</v>
      </c>
      <c r="D68" s="7">
        <f>SUM(Valores_correntes!D65:D68)/SUM(AUX_PIB!$C65:$C68)*100</f>
        <v>1.6083582377972447</v>
      </c>
      <c r="E68" s="7">
        <f>SUM(Valores_correntes!E65:E68)/SUM(AUX_PIB!$C65:$C68)*100</f>
        <v>0.22909992435434703</v>
      </c>
      <c r="F68" s="7">
        <f>SUM(Valores_correntes!F65:F68)/SUM(AUX_PIB!$C65:$C68)*100</f>
        <v>1.4610421691684261</v>
      </c>
      <c r="G68" s="7">
        <f>SUM(Valores_correntes!G65:G68)/SUM(AUX_PIB!$C65:$C68)*100</f>
        <v>16.285353175274654</v>
      </c>
      <c r="H68" s="7">
        <f>SUM(Valores_correntes!H65:H68)/SUM(AUX_PIB!$C65:$C68)*100</f>
        <v>4.0979765455477937</v>
      </c>
      <c r="I68" s="7">
        <f>SUM(Valores_correntes!I65:I68)/SUM(AUX_PIB!$C65:$C68)*100</f>
        <v>8.0723327884892421E-2</v>
      </c>
      <c r="J68" s="7">
        <f>SUM(Valores_correntes!J65:J68)/SUM(AUX_PIB!$C65:$C68)*100</f>
        <v>2.2611668621631655</v>
      </c>
      <c r="K68" s="7">
        <f>SUM(Valores_correntes!K65:K68)/SUM(AUX_PIB!$C65:$C68)*100</f>
        <v>0.63324381989317136</v>
      </c>
      <c r="L68" s="7">
        <f>SUM(Valores_correntes!L65:L68)/SUM(AUX_PIB!$C65:$C68)*100</f>
        <v>2.2685623101194645</v>
      </c>
      <c r="M68" s="7">
        <f>SUM(Valores_correntes!M65:M68)/SUM(AUX_PIB!$C65:$C68)*100</f>
        <v>9.3416728656084871</v>
      </c>
      <c r="N68" s="7">
        <f>SUM(Valores_correntes!N65:N68)/SUM(AUX_PIB!$C65:$C68)*100</f>
        <v>3.9811068072536608</v>
      </c>
      <c r="O68" s="7">
        <f>SUM(Valores_correntes!O65:O68)/SUM(AUX_PIB!$C65:$C68)*100</f>
        <v>4.7275168647345218E-2</v>
      </c>
      <c r="P68" s="7">
        <f>SUM(Valores_correntes!P65:P68)/SUM(AUX_PIB!$C65:$C68)*100</f>
        <v>0.69622576345399023</v>
      </c>
      <c r="Q68" s="7">
        <f>SUM(Valores_correntes!Q65:Q68)/SUM(AUX_PIB!$C65:$C68)*100</f>
        <v>0.54730419274535946</v>
      </c>
      <c r="R68" s="7">
        <f>SUM(Valores_correntes!R65:R68)/SUM(AUX_PIB!$C65:$C68)*100</f>
        <v>3.419594569459921</v>
      </c>
      <c r="S68" s="7">
        <f>SUM(Valores_correntes!S65:S68)/SUM(AUX_PIB!$C65:$C68)*100</f>
        <v>8.6915065015602764</v>
      </c>
      <c r="T68" s="7">
        <f>SUM(Valores_correntes!T65:T68)/SUM(AUX_PIB!$C65:$C68)*100</f>
        <v>10.369977870246123</v>
      </c>
      <c r="U68" s="7">
        <f>SUM(Valores_correntes!U65:U68)/SUM(AUX_PIB!$C65:$C68)*100</f>
        <v>10.823956823042211</v>
      </c>
      <c r="V68" s="7">
        <f>SUM(Valores_correntes!V65:V68)/SUM(AUX_PIB!$C65:$C68)*100</f>
        <v>4.5657508634144</v>
      </c>
      <c r="W68" s="7">
        <f>SUM(Valores_correntes!W65:W68)/SUM(AUX_PIB!$C65:$C68)*100</f>
        <v>1.409647936992878</v>
      </c>
      <c r="X68" s="7">
        <f>SUM(Valores_correntes!X65:X68)/SUM(AUX_PIB!$C65:$C68)*100</f>
        <v>7.1491990487478123</v>
      </c>
      <c r="Y68" s="7">
        <f>SUM(Valores_correntes!Y65:Y68)/SUM(AUX_PIB!$C65:$C68)*100</f>
        <v>34.318532542443421</v>
      </c>
      <c r="AA68" s="8"/>
      <c r="AF68" s="8"/>
    </row>
    <row r="69" spans="1:32">
      <c r="A69" s="4" t="s">
        <v>57</v>
      </c>
      <c r="B69" s="7">
        <f>SUM(Valores_correntes!B66:B69)/SUM(AUX_PIB!$C66:$C69)*100</f>
        <v>2.1884162660334621</v>
      </c>
      <c r="C69" s="7">
        <f>SUM(Valores_correntes!C66:C69)/SUM(AUX_PIB!$C66:$C69)*100</f>
        <v>10.308402923774675</v>
      </c>
      <c r="D69" s="7">
        <f>SUM(Valores_correntes!D66:D69)/SUM(AUX_PIB!$C66:$C69)*100</f>
        <v>1.5311809563980749</v>
      </c>
      <c r="E69" s="7">
        <f>SUM(Valores_correntes!E66:E69)/SUM(AUX_PIB!$C66:$C69)*100</f>
        <v>0.23212385538487648</v>
      </c>
      <c r="F69" s="7">
        <f>SUM(Valores_correntes!F66:F69)/SUM(AUX_PIB!$C66:$C69)*100</f>
        <v>1.4278950495555851</v>
      </c>
      <c r="G69" s="7">
        <f>SUM(Valores_correntes!G66:G69)/SUM(AUX_PIB!$C66:$C69)*100</f>
        <v>15.688019051146673</v>
      </c>
      <c r="H69" s="7">
        <f>SUM(Valores_correntes!H66:H69)/SUM(AUX_PIB!$C66:$C69)*100</f>
        <v>4.1468742493813311</v>
      </c>
      <c r="I69" s="7">
        <f>SUM(Valores_correntes!I66:I69)/SUM(AUX_PIB!$C66:$C69)*100</f>
        <v>7.8779955603936372E-2</v>
      </c>
      <c r="J69" s="7">
        <f>SUM(Valores_correntes!J66:J69)/SUM(AUX_PIB!$C66:$C69)*100</f>
        <v>2.2614896545512226</v>
      </c>
      <c r="K69" s="7">
        <f>SUM(Valores_correntes!K66:K69)/SUM(AUX_PIB!$C66:$C69)*100</f>
        <v>0.73168291435459765</v>
      </c>
      <c r="L69" s="7">
        <f>SUM(Valores_correntes!L66:L69)/SUM(AUX_PIB!$C66:$C69)*100</f>
        <v>2.4145015143231432</v>
      </c>
      <c r="M69" s="7">
        <f>SUM(Valores_correntes!M66:M69)/SUM(AUX_PIB!$C66:$C69)*100</f>
        <v>9.6333282882142317</v>
      </c>
      <c r="N69" s="7">
        <f>SUM(Valores_correntes!N66:N69)/SUM(AUX_PIB!$C66:$C69)*100</f>
        <v>4.0209695827661038</v>
      </c>
      <c r="O69" s="7">
        <f>SUM(Valores_correntes!O66:O69)/SUM(AUX_PIB!$C66:$C69)*100</f>
        <v>4.683984688097205E-2</v>
      </c>
      <c r="P69" s="7">
        <f>SUM(Valores_correntes!P66:P69)/SUM(AUX_PIB!$C66:$C69)*100</f>
        <v>0.69701430324710401</v>
      </c>
      <c r="Q69" s="7">
        <f>SUM(Valores_correntes!Q66:Q69)/SUM(AUX_PIB!$C66:$C69)*100</f>
        <v>0.61777943831722693</v>
      </c>
      <c r="R69" s="7">
        <f>SUM(Valores_correntes!R66:R69)/SUM(AUX_PIB!$C66:$C69)*100</f>
        <v>3.5093271136774975</v>
      </c>
      <c r="S69" s="7">
        <f>SUM(Valores_correntes!S66:S69)/SUM(AUX_PIB!$C66:$C69)*100</f>
        <v>8.8919302848889057</v>
      </c>
      <c r="T69" s="7">
        <f>SUM(Valores_correntes!T66:T69)/SUM(AUX_PIB!$C66:$C69)*100</f>
        <v>10.356260098180897</v>
      </c>
      <c r="U69" s="7">
        <f>SUM(Valores_correntes!U66:U69)/SUM(AUX_PIB!$C66:$C69)*100</f>
        <v>10.434022726259585</v>
      </c>
      <c r="V69" s="7">
        <f>SUM(Valores_correntes!V66:V69)/SUM(AUX_PIB!$C66:$C69)*100</f>
        <v>4.4896849141964017</v>
      </c>
      <c r="W69" s="7">
        <f>SUM(Valores_correntes!W66:W69)/SUM(AUX_PIB!$C66:$C69)*100</f>
        <v>1.5815862080567011</v>
      </c>
      <c r="X69" s="7">
        <f>SUM(Valores_correntes!X66:X69)/SUM(AUX_PIB!$C66:$C69)*100</f>
        <v>7.3517236775562269</v>
      </c>
      <c r="Y69" s="7">
        <f>SUM(Valores_correntes!Y66:Y69)/SUM(AUX_PIB!$C66:$C69)*100</f>
        <v>34.213277624249812</v>
      </c>
      <c r="AA69" s="8"/>
      <c r="AF69" s="8"/>
    </row>
    <row r="70" spans="1:32">
      <c r="A70" s="4" t="s">
        <v>58</v>
      </c>
      <c r="B70" s="7">
        <f>SUM(Valores_correntes!B67:B70)/SUM(AUX_PIB!$C67:$C70)*100</f>
        <v>2.1751787124381465</v>
      </c>
      <c r="C70" s="7">
        <f>SUM(Valores_correntes!C67:C70)/SUM(AUX_PIB!$C67:$C70)*100</f>
        <v>10.428791864876755</v>
      </c>
      <c r="D70" s="7">
        <f>SUM(Valores_correntes!D67:D70)/SUM(AUX_PIB!$C67:$C70)*100</f>
        <v>1.5278580532437698</v>
      </c>
      <c r="E70" s="7">
        <f>SUM(Valores_correntes!E67:E70)/SUM(AUX_PIB!$C67:$C70)*100</f>
        <v>0.23284344450912089</v>
      </c>
      <c r="F70" s="7">
        <f>SUM(Valores_correntes!F67:F70)/SUM(AUX_PIB!$C67:$C70)*100</f>
        <v>1.4397942835643858</v>
      </c>
      <c r="G70" s="7">
        <f>SUM(Valores_correntes!G67:G70)/SUM(AUX_PIB!$C67:$C70)*100</f>
        <v>15.804466358632178</v>
      </c>
      <c r="H70" s="7">
        <f>SUM(Valores_correntes!H67:H70)/SUM(AUX_PIB!$C67:$C70)*100</f>
        <v>4.2216038999252667</v>
      </c>
      <c r="I70" s="7">
        <f>SUM(Valores_correntes!I67:I70)/SUM(AUX_PIB!$C67:$C70)*100</f>
        <v>7.8701663100748109E-2</v>
      </c>
      <c r="J70" s="7">
        <f>SUM(Valores_correntes!J67:J70)/SUM(AUX_PIB!$C67:$C70)*100</f>
        <v>2.2641109942033535</v>
      </c>
      <c r="K70" s="7">
        <f>SUM(Valores_correntes!K67:K70)/SUM(AUX_PIB!$C67:$C70)*100</f>
        <v>0.86727063276567495</v>
      </c>
      <c r="L70" s="7">
        <f>SUM(Valores_correntes!L67:L70)/SUM(AUX_PIB!$C67:$C70)*100</f>
        <v>2.5249327627725253</v>
      </c>
      <c r="M70" s="7">
        <f>SUM(Valores_correntes!M67:M70)/SUM(AUX_PIB!$C67:$C70)*100</f>
        <v>9.9566199527675696</v>
      </c>
      <c r="N70" s="7">
        <f>SUM(Valores_correntes!N67:N70)/SUM(AUX_PIB!$C67:$C70)*100</f>
        <v>4.1240031117747034</v>
      </c>
      <c r="O70" s="7">
        <f>SUM(Valores_correntes!O67:O70)/SUM(AUX_PIB!$C67:$C70)*100</f>
        <v>4.6993173573447455E-2</v>
      </c>
      <c r="P70" s="7">
        <f>SUM(Valores_correntes!P67:P70)/SUM(AUX_PIB!$C67:$C70)*100</f>
        <v>0.70925968751594137</v>
      </c>
      <c r="Q70" s="7">
        <f>SUM(Valores_correntes!Q67:Q70)/SUM(AUX_PIB!$C67:$C70)*100</f>
        <v>0.73794510962365945</v>
      </c>
      <c r="R70" s="7">
        <f>SUM(Valores_correntes!R67:R70)/SUM(AUX_PIB!$C67:$C70)*100</f>
        <v>3.6888768750309122</v>
      </c>
      <c r="S70" s="7">
        <f>SUM(Valores_correntes!S67:S70)/SUM(AUX_PIB!$C67:$C70)*100</f>
        <v>9.3070779575186631</v>
      </c>
      <c r="T70" s="7">
        <f>SUM(Valores_correntes!T67:T70)/SUM(AUX_PIB!$C67:$C70)*100</f>
        <v>10.520785724138118</v>
      </c>
      <c r="U70" s="7">
        <f>SUM(Valores_correntes!U67:U70)/SUM(AUX_PIB!$C67:$C70)*100</f>
        <v>10.55448670155095</v>
      </c>
      <c r="V70" s="7">
        <f>SUM(Valores_correntes!V67:V70)/SUM(AUX_PIB!$C67:$C70)*100</f>
        <v>4.5012287349630657</v>
      </c>
      <c r="W70" s="7">
        <f>SUM(Valores_correntes!W67:W70)/SUM(AUX_PIB!$C67:$C70)*100</f>
        <v>1.8380591868984553</v>
      </c>
      <c r="X70" s="7">
        <f>SUM(Valores_correntes!X67:X70)/SUM(AUX_PIB!$C67:$C70)*100</f>
        <v>7.6536039213678224</v>
      </c>
      <c r="Y70" s="7">
        <f>SUM(Valores_correntes!Y67:Y70)/SUM(AUX_PIB!$C67:$C70)*100</f>
        <v>35.068164268918409</v>
      </c>
      <c r="AA70" s="8"/>
      <c r="AF70" s="8"/>
    </row>
    <row r="71" spans="1:32">
      <c r="A71" s="4" t="s">
        <v>59</v>
      </c>
      <c r="B71" s="7">
        <f>SUM(Valores_correntes!B68:B71)/SUM(AUX_PIB!$C68:$C71)*100</f>
        <v>2.1272689908409648</v>
      </c>
      <c r="C71" s="7">
        <f>SUM(Valores_correntes!C68:C71)/SUM(AUX_PIB!$C68:$C71)*100</f>
        <v>10.61664449544951</v>
      </c>
      <c r="D71" s="7">
        <f>SUM(Valores_correntes!D68:D71)/SUM(AUX_PIB!$C68:$C71)*100</f>
        <v>1.5007835313297573</v>
      </c>
      <c r="E71" s="7">
        <f>SUM(Valores_correntes!E68:E71)/SUM(AUX_PIB!$C68:$C71)*100</f>
        <v>0.23534719528830356</v>
      </c>
      <c r="F71" s="7">
        <f>SUM(Valores_correntes!F68:F71)/SUM(AUX_PIB!$C68:$C71)*100</f>
        <v>1.3178822041081477</v>
      </c>
      <c r="G71" s="7">
        <f>SUM(Valores_correntes!G68:G71)/SUM(AUX_PIB!$C68:$C71)*100</f>
        <v>15.797926417016686</v>
      </c>
      <c r="H71" s="7">
        <f>SUM(Valores_correntes!H68:H71)/SUM(AUX_PIB!$C68:$C71)*100</f>
        <v>4.2881508838216478</v>
      </c>
      <c r="I71" s="7">
        <f>SUM(Valores_correntes!I68:I71)/SUM(AUX_PIB!$C68:$C71)*100</f>
        <v>7.6687152618770862E-2</v>
      </c>
      <c r="J71" s="7">
        <f>SUM(Valores_correntes!J68:J71)/SUM(AUX_PIB!$C68:$C71)*100</f>
        <v>2.2779581826676738</v>
      </c>
      <c r="K71" s="7">
        <f>SUM(Valores_correntes!K68:K71)/SUM(AUX_PIB!$C68:$C71)*100</f>
        <v>0.91288433168716077</v>
      </c>
      <c r="L71" s="7">
        <f>SUM(Valores_correntes!L68:L71)/SUM(AUX_PIB!$C68:$C71)*100</f>
        <v>2.5343792386665727</v>
      </c>
      <c r="M71" s="7">
        <f>SUM(Valores_correntes!M68:M71)/SUM(AUX_PIB!$C68:$C71)*100</f>
        <v>10.090059789461826</v>
      </c>
      <c r="N71" s="7">
        <f>SUM(Valores_correntes!N68:N71)/SUM(AUX_PIB!$C68:$C71)*100</f>
        <v>4.1777417095261562</v>
      </c>
      <c r="O71" s="7">
        <f>SUM(Valores_correntes!O68:O71)/SUM(AUX_PIB!$C68:$C71)*100</f>
        <v>4.5662578163643865E-2</v>
      </c>
      <c r="P71" s="7">
        <f>SUM(Valores_correntes!P68:P71)/SUM(AUX_PIB!$C68:$C71)*100</f>
        <v>0.70941024874597836</v>
      </c>
      <c r="Q71" s="7">
        <f>SUM(Valores_correntes!Q68:Q71)/SUM(AUX_PIB!$C68:$C71)*100</f>
        <v>0.8188586981777527</v>
      </c>
      <c r="R71" s="7">
        <f>SUM(Valores_correntes!R68:R71)/SUM(AUX_PIB!$C68:$C71)*100</f>
        <v>3.7612355325924165</v>
      </c>
      <c r="S71" s="7">
        <f>SUM(Valores_correntes!S68:S71)/SUM(AUX_PIB!$C68:$C71)*100</f>
        <v>9.512908767205948</v>
      </c>
      <c r="T71" s="7">
        <f>SUM(Valores_correntes!T68:T71)/SUM(AUX_PIB!$C68:$C71)*100</f>
        <v>10.593161584188769</v>
      </c>
      <c r="U71" s="7">
        <f>SUM(Valores_correntes!U68:U71)/SUM(AUX_PIB!$C68:$C71)*100</f>
        <v>10.738994226231927</v>
      </c>
      <c r="V71" s="7">
        <f>SUM(Valores_correntes!V68:V71)/SUM(AUX_PIB!$C68:$C71)*100</f>
        <v>4.4881519627434097</v>
      </c>
      <c r="W71" s="7">
        <f>SUM(Valores_correntes!W68:W71)/SUM(AUX_PIB!$C68:$C71)*100</f>
        <v>1.967090225153217</v>
      </c>
      <c r="X71" s="7">
        <f>SUM(Valores_correntes!X68:X71)/SUM(AUX_PIB!$C68:$C71)*100</f>
        <v>7.6134969753671387</v>
      </c>
      <c r="Y71" s="7">
        <f>SUM(Valores_correntes!Y68:Y71)/SUM(AUX_PIB!$C68:$C71)*100</f>
        <v>35.400894973684458</v>
      </c>
      <c r="AA71" s="8"/>
      <c r="AF71" s="8"/>
    </row>
    <row r="72" spans="1:32">
      <c r="A72" s="4" t="s">
        <v>60</v>
      </c>
      <c r="B72" s="7">
        <f>SUM(Valores_correntes!B69:B72)/SUM(AUX_PIB!$C69:$C72)*100</f>
        <v>2.0898800357584446</v>
      </c>
      <c r="C72" s="7">
        <f>SUM(Valores_correntes!C69:C72)/SUM(AUX_PIB!$C69:$C72)*100</f>
        <v>10.540203625742244</v>
      </c>
      <c r="D72" s="7">
        <f>SUM(Valores_correntes!D69:D72)/SUM(AUX_PIB!$C69:$C72)*100</f>
        <v>1.4743266712995691</v>
      </c>
      <c r="E72" s="7">
        <f>SUM(Valores_correntes!E69:E72)/SUM(AUX_PIB!$C69:$C72)*100</f>
        <v>0.23636105913961716</v>
      </c>
      <c r="F72" s="7">
        <f>SUM(Valores_correntes!F69:F72)/SUM(AUX_PIB!$C69:$C72)*100</f>
        <v>1.3251980614515806</v>
      </c>
      <c r="G72" s="7">
        <f>SUM(Valores_correntes!G69:G72)/SUM(AUX_PIB!$C69:$C72)*100</f>
        <v>15.665969453391456</v>
      </c>
      <c r="H72" s="7">
        <f>SUM(Valores_correntes!H69:H72)/SUM(AUX_PIB!$C69:$C72)*100</f>
        <v>4.3389977885350834</v>
      </c>
      <c r="I72" s="7">
        <f>SUM(Valores_correntes!I69:I72)/SUM(AUX_PIB!$C69:$C72)*100</f>
        <v>7.8125345396057394E-2</v>
      </c>
      <c r="J72" s="7">
        <f>SUM(Valores_correntes!J69:J72)/SUM(AUX_PIB!$C69:$C72)*100</f>
        <v>2.3106972834307671</v>
      </c>
      <c r="K72" s="7">
        <f>SUM(Valores_correntes!K69:K72)/SUM(AUX_PIB!$C69:$C72)*100</f>
        <v>0.89433482116927066</v>
      </c>
      <c r="L72" s="7">
        <f>SUM(Valores_correntes!L69:L72)/SUM(AUX_PIB!$C69:$C72)*100</f>
        <v>2.5689003229300575</v>
      </c>
      <c r="M72" s="7">
        <f>SUM(Valores_correntes!M69:M72)/SUM(AUX_PIB!$C69:$C72)*100</f>
        <v>10.191055561461237</v>
      </c>
      <c r="N72" s="7">
        <f>SUM(Valores_correntes!N69:N72)/SUM(AUX_PIB!$C69:$C72)*100</f>
        <v>4.2281189090613989</v>
      </c>
      <c r="O72" s="7">
        <f>SUM(Valores_correntes!O69:O72)/SUM(AUX_PIB!$C69:$C72)*100</f>
        <v>4.444443039069066E-2</v>
      </c>
      <c r="P72" s="7">
        <f>SUM(Valores_correntes!P69:P72)/SUM(AUX_PIB!$C69:$C72)*100</f>
        <v>0.71277991104096694</v>
      </c>
      <c r="Q72" s="7">
        <f>SUM(Valores_correntes!Q69:Q72)/SUM(AUX_PIB!$C69:$C72)*100</f>
        <v>0.85698158121043178</v>
      </c>
      <c r="R72" s="7">
        <f>SUM(Valores_correntes!R69:R72)/SUM(AUX_PIB!$C69:$C72)*100</f>
        <v>3.8380404213309078</v>
      </c>
      <c r="S72" s="7">
        <f>SUM(Valores_correntes!S69:S72)/SUM(AUX_PIB!$C69:$C72)*100</f>
        <v>9.6803652530343971</v>
      </c>
      <c r="T72" s="7">
        <f>SUM(Valores_correntes!T69:T72)/SUM(AUX_PIB!$C69:$C72)*100</f>
        <v>10.656996733354926</v>
      </c>
      <c r="U72" s="7">
        <f>SUM(Valores_correntes!U69:U72)/SUM(AUX_PIB!$C69:$C72)*100</f>
        <v>10.662773401528993</v>
      </c>
      <c r="V72" s="7">
        <f>SUM(Valores_correntes!V69:V72)/SUM(AUX_PIB!$C69:$C72)*100</f>
        <v>4.4978038657713038</v>
      </c>
      <c r="W72" s="7">
        <f>SUM(Valores_correntes!W69:W72)/SUM(AUX_PIB!$C69:$C72)*100</f>
        <v>1.9876774615193196</v>
      </c>
      <c r="X72" s="7">
        <f>SUM(Valores_correntes!X69:X72)/SUM(AUX_PIB!$C69:$C72)*100</f>
        <v>7.7321388057125473</v>
      </c>
      <c r="Y72" s="7">
        <f>SUM(Valores_correntes!Y69:Y72)/SUM(AUX_PIB!$C69:$C72)*100</f>
        <v>35.537390267887091</v>
      </c>
      <c r="AA72" s="8"/>
      <c r="AF72" s="8"/>
    </row>
    <row r="73" spans="1:32">
      <c r="A73" s="4" t="s">
        <v>61</v>
      </c>
      <c r="B73" s="7">
        <f>SUM(Valores_correntes!B70:B73)/SUM(AUX_PIB!$C70:$C73)*100</f>
        <v>2.1012631934632831</v>
      </c>
      <c r="C73" s="7">
        <f>SUM(Valores_correntes!C70:C73)/SUM(AUX_PIB!$C70:$C73)*100</f>
        <v>10.978629292433476</v>
      </c>
      <c r="D73" s="7">
        <f>SUM(Valores_correntes!D70:D73)/SUM(AUX_PIB!$C70:$C73)*100</f>
        <v>1.4829822365891585</v>
      </c>
      <c r="E73" s="7">
        <f>SUM(Valores_correntes!E70:E73)/SUM(AUX_PIB!$C70:$C73)*100</f>
        <v>0.24050277496920933</v>
      </c>
      <c r="F73" s="7">
        <f>SUM(Valores_correntes!F70:F73)/SUM(AUX_PIB!$C70:$C73)*100</f>
        <v>1.3901629575663619</v>
      </c>
      <c r="G73" s="7">
        <f>SUM(Valores_correntes!G70:G73)/SUM(AUX_PIB!$C70:$C73)*100</f>
        <v>16.193540455021491</v>
      </c>
      <c r="H73" s="7">
        <f>SUM(Valores_correntes!H70:H73)/SUM(AUX_PIB!$C70:$C73)*100</f>
        <v>4.3173018673172159</v>
      </c>
      <c r="I73" s="7">
        <f>SUM(Valores_correntes!I70:I73)/SUM(AUX_PIB!$C70:$C73)*100</f>
        <v>8.4472592625609147E-2</v>
      </c>
      <c r="J73" s="7">
        <f>SUM(Valores_correntes!J70:J73)/SUM(AUX_PIB!$C70:$C73)*100</f>
        <v>2.3204381904061178</v>
      </c>
      <c r="K73" s="7">
        <f>SUM(Valores_correntes!K70:K73)/SUM(AUX_PIB!$C70:$C73)*100</f>
        <v>0.8605907767525045</v>
      </c>
      <c r="L73" s="7">
        <f>SUM(Valores_correntes!L70:L73)/SUM(AUX_PIB!$C70:$C73)*100</f>
        <v>2.5044974683274659</v>
      </c>
      <c r="M73" s="7">
        <f>SUM(Valores_correntes!M70:M73)/SUM(AUX_PIB!$C70:$C73)*100</f>
        <v>10.087300895428914</v>
      </c>
      <c r="N73" s="7">
        <f>SUM(Valores_correntes!N70:N73)/SUM(AUX_PIB!$C70:$C73)*100</f>
        <v>4.2802636376052794</v>
      </c>
      <c r="O73" s="7">
        <f>SUM(Valores_correntes!O70:O73)/SUM(AUX_PIB!$C70:$C73)*100</f>
        <v>4.3695564845650563E-2</v>
      </c>
      <c r="P73" s="7">
        <f>SUM(Valores_correntes!P70:P73)/SUM(AUX_PIB!$C70:$C73)*100</f>
        <v>0.72092601549126922</v>
      </c>
      <c r="Q73" s="7">
        <f>SUM(Valores_correntes!Q70:Q73)/SUM(AUX_PIB!$C70:$C73)*100</f>
        <v>0.9016036505494871</v>
      </c>
      <c r="R73" s="7">
        <f>SUM(Valores_correntes!R70:R73)/SUM(AUX_PIB!$C70:$C73)*100</f>
        <v>3.9123439898732322</v>
      </c>
      <c r="S73" s="7">
        <f>SUM(Valores_correntes!S70:S73)/SUM(AUX_PIB!$C70:$C73)*100</f>
        <v>9.8588328583649183</v>
      </c>
      <c r="T73" s="7">
        <f>SUM(Valores_correntes!T70:T73)/SUM(AUX_PIB!$C70:$C73)*100</f>
        <v>10.698828698385778</v>
      </c>
      <c r="U73" s="7">
        <f>SUM(Valores_correntes!U70:U73)/SUM(AUX_PIB!$C70:$C73)*100</f>
        <v>11.106797449904734</v>
      </c>
      <c r="V73" s="7">
        <f>SUM(Valores_correntes!V70:V73)/SUM(AUX_PIB!$C70:$C73)*100</f>
        <v>4.5243464424865456</v>
      </c>
      <c r="W73" s="7">
        <f>SUM(Valores_correntes!W70:W73)/SUM(AUX_PIB!$C70:$C73)*100</f>
        <v>2.0026972022712011</v>
      </c>
      <c r="X73" s="7">
        <f>SUM(Valores_correntes!X70:X73)/SUM(AUX_PIB!$C70:$C73)*100</f>
        <v>7.8070044157670591</v>
      </c>
      <c r="Y73" s="7">
        <f>SUM(Valores_correntes!Y70:Y73)/SUM(AUX_PIB!$C70:$C73)*100</f>
        <v>36.139674208815329</v>
      </c>
      <c r="AA73" s="8"/>
      <c r="AF73" s="8"/>
    </row>
    <row r="74" spans="1:32">
      <c r="A74" s="4" t="s">
        <v>62</v>
      </c>
      <c r="B74" s="7">
        <f>SUM(Valores_correntes!B71:B74)/SUM(AUX_PIB!$C71:$C74)*100</f>
        <v>2.0607214566564354</v>
      </c>
      <c r="C74" s="7">
        <f>SUM(Valores_correntes!C71:C74)/SUM(AUX_PIB!$C71:$C74)*100</f>
        <v>10.988046024170258</v>
      </c>
      <c r="D74" s="7">
        <f>SUM(Valores_correntes!D71:D74)/SUM(AUX_PIB!$C71:$C74)*100</f>
        <v>1.4507183894369826</v>
      </c>
      <c r="E74" s="7">
        <f>SUM(Valores_correntes!E71:E74)/SUM(AUX_PIB!$C71:$C74)*100</f>
        <v>0.25495397876436099</v>
      </c>
      <c r="F74" s="7">
        <f>SUM(Valores_correntes!F71:F74)/SUM(AUX_PIB!$C71:$C74)*100</f>
        <v>1.3665969152088759</v>
      </c>
      <c r="G74" s="7">
        <f>SUM(Valores_correntes!G71:G74)/SUM(AUX_PIB!$C71:$C74)*100</f>
        <v>16.121036764236912</v>
      </c>
      <c r="H74" s="7">
        <f>SUM(Valores_correntes!H71:H74)/SUM(AUX_PIB!$C71:$C74)*100</f>
        <v>4.3077818625558049</v>
      </c>
      <c r="I74" s="7">
        <f>SUM(Valores_correntes!I71:I74)/SUM(AUX_PIB!$C71:$C74)*100</f>
        <v>8.8473749134881804E-2</v>
      </c>
      <c r="J74" s="7">
        <f>SUM(Valores_correntes!J71:J74)/SUM(AUX_PIB!$C71:$C74)*100</f>
        <v>2.3373475828716521</v>
      </c>
      <c r="K74" s="7">
        <f>SUM(Valores_correntes!K71:K74)/SUM(AUX_PIB!$C71:$C74)*100</f>
        <v>0.79787230710237977</v>
      </c>
      <c r="L74" s="7">
        <f>SUM(Valores_correntes!L71:L74)/SUM(AUX_PIB!$C71:$C74)*100</f>
        <v>2.4548852468858429</v>
      </c>
      <c r="M74" s="7">
        <f>SUM(Valores_correntes!M71:M74)/SUM(AUX_PIB!$C71:$C74)*100</f>
        <v>9.9863607485505614</v>
      </c>
      <c r="N74" s="7">
        <f>SUM(Valores_correntes!N71:N74)/SUM(AUX_PIB!$C71:$C74)*100</f>
        <v>4.3186004002457947</v>
      </c>
      <c r="O74" s="7">
        <f>SUM(Valores_correntes!O71:O74)/SUM(AUX_PIB!$C71:$C74)*100</f>
        <v>4.3073925634876588E-2</v>
      </c>
      <c r="P74" s="7">
        <f>SUM(Valores_correntes!P71:P74)/SUM(AUX_PIB!$C71:$C74)*100</f>
        <v>0.7274540038772277</v>
      </c>
      <c r="Q74" s="7">
        <f>SUM(Valores_correntes!Q71:Q74)/SUM(AUX_PIB!$C71:$C74)*100</f>
        <v>0.93553349631520255</v>
      </c>
      <c r="R74" s="7">
        <f>SUM(Valores_correntes!R71:R74)/SUM(AUX_PIB!$C71:$C74)*100</f>
        <v>3.9248518339721454</v>
      </c>
      <c r="S74" s="7">
        <f>SUM(Valores_correntes!S71:S74)/SUM(AUX_PIB!$C71:$C74)*100</f>
        <v>9.9495136600452465</v>
      </c>
      <c r="T74" s="7">
        <f>SUM(Valores_correntes!T71:T74)/SUM(AUX_PIB!$C71:$C74)*100</f>
        <v>10.687103719458037</v>
      </c>
      <c r="U74" s="7">
        <f>SUM(Valores_correntes!U71:U74)/SUM(AUX_PIB!$C71:$C74)*100</f>
        <v>11.119593698940017</v>
      </c>
      <c r="V74" s="7">
        <f>SUM(Valores_correntes!V71:V74)/SUM(AUX_PIB!$C71:$C74)*100</f>
        <v>4.5155199761858622</v>
      </c>
      <c r="W74" s="7">
        <f>SUM(Valores_correntes!W71:W74)/SUM(AUX_PIB!$C71:$C74)*100</f>
        <v>1.9883597821819432</v>
      </c>
      <c r="X74" s="7">
        <f>SUM(Valores_correntes!X71:X74)/SUM(AUX_PIB!$C71:$C74)*100</f>
        <v>7.7463339960668636</v>
      </c>
      <c r="Y74" s="7">
        <f>SUM(Valores_correntes!Y71:Y74)/SUM(AUX_PIB!$C71:$C74)*100</f>
        <v>36.05691117283272</v>
      </c>
      <c r="AA74" s="8"/>
      <c r="AF74" s="8"/>
    </row>
    <row r="75" spans="1:32">
      <c r="A75" s="4" t="s">
        <v>63</v>
      </c>
      <c r="B75" s="7">
        <f>SUM(Valores_correntes!B72:B75)/SUM(AUX_PIB!$C72:$C75)*100</f>
        <v>2.1325551916059324</v>
      </c>
      <c r="C75" s="7">
        <f>SUM(Valores_correntes!C72:C75)/SUM(AUX_PIB!$C72:$C75)*100</f>
        <v>11.309969013509821</v>
      </c>
      <c r="D75" s="7">
        <f>SUM(Valores_correntes!D72:D75)/SUM(AUX_PIB!$C72:$C75)*100</f>
        <v>1.5005458784769845</v>
      </c>
      <c r="E75" s="7">
        <f>SUM(Valores_correntes!E72:E75)/SUM(AUX_PIB!$C72:$C75)*100</f>
        <v>0.27544592127436363</v>
      </c>
      <c r="F75" s="7">
        <f>SUM(Valores_correntes!F72:F75)/SUM(AUX_PIB!$C72:$C75)*100</f>
        <v>1.8590400974137105</v>
      </c>
      <c r="G75" s="7">
        <f>SUM(Valores_correntes!G72:G75)/SUM(AUX_PIB!$C72:$C75)*100</f>
        <v>17.077556102280813</v>
      </c>
      <c r="H75" s="7">
        <f>SUM(Valores_correntes!H72:H75)/SUM(AUX_PIB!$C72:$C75)*100</f>
        <v>4.2903115511626311</v>
      </c>
      <c r="I75" s="7">
        <f>SUM(Valores_correntes!I72:I75)/SUM(AUX_PIB!$C72:$C75)*100</f>
        <v>8.9959414758747844E-2</v>
      </c>
      <c r="J75" s="7">
        <f>SUM(Valores_correntes!J72:J75)/SUM(AUX_PIB!$C72:$C75)*100</f>
        <v>2.3551853399435156</v>
      </c>
      <c r="K75" s="7">
        <f>SUM(Valores_correntes!K72:K75)/SUM(AUX_PIB!$C72:$C75)*100</f>
        <v>0.71351499526257556</v>
      </c>
      <c r="L75" s="7">
        <f>SUM(Valores_correntes!L72:L75)/SUM(AUX_PIB!$C72:$C75)*100</f>
        <v>2.4989322148380384</v>
      </c>
      <c r="M75" s="7">
        <f>SUM(Valores_correntes!M72:M75)/SUM(AUX_PIB!$C72:$C75)*100</f>
        <v>9.9479035159655087</v>
      </c>
      <c r="N75" s="7">
        <f>SUM(Valores_correntes!N72:N75)/SUM(AUX_PIB!$C72:$C75)*100</f>
        <v>4.3709840882362645</v>
      </c>
      <c r="O75" s="7">
        <f>SUM(Valores_correntes!O72:O75)/SUM(AUX_PIB!$C72:$C75)*100</f>
        <v>4.4348175948911585E-2</v>
      </c>
      <c r="P75" s="7">
        <f>SUM(Valores_correntes!P72:P75)/SUM(AUX_PIB!$C72:$C75)*100</f>
        <v>0.73745532606811515</v>
      </c>
      <c r="Q75" s="7">
        <f>SUM(Valores_correntes!Q72:Q75)/SUM(AUX_PIB!$C72:$C75)*100</f>
        <v>0.97078054158517457</v>
      </c>
      <c r="R75" s="7">
        <f>SUM(Valores_correntes!R72:R75)/SUM(AUX_PIB!$C72:$C75)*100</f>
        <v>4.0009101761865198</v>
      </c>
      <c r="S75" s="7">
        <f>SUM(Valores_correntes!S72:S75)/SUM(AUX_PIB!$C72:$C75)*100</f>
        <v>10.124478308024987</v>
      </c>
      <c r="T75" s="7">
        <f>SUM(Valores_correntes!T72:T75)/SUM(AUX_PIB!$C72:$C75)*100</f>
        <v>10.793850831004827</v>
      </c>
      <c r="U75" s="7">
        <f>SUM(Valores_correntes!U72:U75)/SUM(AUX_PIB!$C72:$C75)*100</f>
        <v>11.444276604217482</v>
      </c>
      <c r="V75" s="7">
        <f>SUM(Valores_correntes!V72:V75)/SUM(AUX_PIB!$C72:$C75)*100</f>
        <v>4.5931865444886162</v>
      </c>
      <c r="W75" s="7">
        <f>SUM(Valores_correntes!W72:W75)/SUM(AUX_PIB!$C72:$C75)*100</f>
        <v>1.9597414581221138</v>
      </c>
      <c r="X75" s="7">
        <f>SUM(Valores_correntes!X72:X75)/SUM(AUX_PIB!$C72:$C75)*100</f>
        <v>8.3588824884382689</v>
      </c>
      <c r="Y75" s="7">
        <f>SUM(Valores_correntes!Y72:Y75)/SUM(AUX_PIB!$C72:$C75)*100</f>
        <v>37.149937926271306</v>
      </c>
      <c r="AA75" s="8"/>
      <c r="AF75" s="8"/>
    </row>
    <row r="76" spans="1:32">
      <c r="A76" s="4" t="s">
        <v>64</v>
      </c>
      <c r="B76" s="7">
        <f>SUM(Valores_correntes!B73:B76)/SUM(AUX_PIB!$C73:$C76)*100</f>
        <v>2.1470503887863535</v>
      </c>
      <c r="C76" s="7">
        <f>SUM(Valores_correntes!C73:C76)/SUM(AUX_PIB!$C73:$C76)*100</f>
        <v>11.424926614763395</v>
      </c>
      <c r="D76" s="7">
        <f>SUM(Valores_correntes!D73:D76)/SUM(AUX_PIB!$C73:$C76)*100</f>
        <v>1.4970936845391807</v>
      </c>
      <c r="E76" s="7">
        <f>SUM(Valores_correntes!E73:E76)/SUM(AUX_PIB!$C73:$C76)*100</f>
        <v>0.2869616016980579</v>
      </c>
      <c r="F76" s="7">
        <f>SUM(Valores_correntes!F73:F76)/SUM(AUX_PIB!$C73:$C76)*100</f>
        <v>1.9031280818264888</v>
      </c>
      <c r="G76" s="7">
        <f>SUM(Valores_correntes!G73:G76)/SUM(AUX_PIB!$C73:$C76)*100</f>
        <v>17.259160371613476</v>
      </c>
      <c r="H76" s="7">
        <f>SUM(Valores_correntes!H73:H76)/SUM(AUX_PIB!$C73:$C76)*100</f>
        <v>4.2564407721398316</v>
      </c>
      <c r="I76" s="7">
        <f>SUM(Valores_correntes!I73:I76)/SUM(AUX_PIB!$C73:$C76)*100</f>
        <v>8.6697573004233641E-2</v>
      </c>
      <c r="J76" s="7">
        <f>SUM(Valores_correntes!J73:J76)/SUM(AUX_PIB!$C73:$C76)*100</f>
        <v>2.3300005165321087</v>
      </c>
      <c r="K76" s="7">
        <f>SUM(Valores_correntes!K73:K76)/SUM(AUX_PIB!$C73:$C76)*100</f>
        <v>0.68796333619893568</v>
      </c>
      <c r="L76" s="7">
        <f>SUM(Valores_correntes!L73:L76)/SUM(AUX_PIB!$C73:$C76)*100</f>
        <v>2.473763101888343</v>
      </c>
      <c r="M76" s="7">
        <f>SUM(Valores_correntes!M73:M76)/SUM(AUX_PIB!$C73:$C76)*100</f>
        <v>9.8348652997634503</v>
      </c>
      <c r="N76" s="7">
        <f>SUM(Valores_correntes!N73:N76)/SUM(AUX_PIB!$C73:$C76)*100</f>
        <v>4.4279984407509572</v>
      </c>
      <c r="O76" s="7">
        <f>SUM(Valores_correntes!O73:O76)/SUM(AUX_PIB!$C73:$C76)*100</f>
        <v>4.7672255855736922E-2</v>
      </c>
      <c r="P76" s="7">
        <f>SUM(Valores_correntes!P73:P76)/SUM(AUX_PIB!$C73:$C76)*100</f>
        <v>0.74982998601009976</v>
      </c>
      <c r="Q76" s="7">
        <f>SUM(Valores_correntes!Q73:Q76)/SUM(AUX_PIB!$C73:$C76)*100</f>
        <v>1.0042447042944882</v>
      </c>
      <c r="R76" s="7">
        <f>SUM(Valores_correntes!R73:R76)/SUM(AUX_PIB!$C73:$C76)*100</f>
        <v>4.0850838573042276</v>
      </c>
      <c r="S76" s="7">
        <f>SUM(Valores_correntes!S73:S76)/SUM(AUX_PIB!$C73:$C76)*100</f>
        <v>10.314829244215511</v>
      </c>
      <c r="T76" s="7">
        <f>SUM(Valores_correntes!T73:T76)/SUM(AUX_PIB!$C73:$C76)*100</f>
        <v>10.831489601677141</v>
      </c>
      <c r="U76" s="7">
        <f>SUM(Valores_correntes!U73:U76)/SUM(AUX_PIB!$C73:$C76)*100</f>
        <v>11.559296443623367</v>
      </c>
      <c r="V76" s="7">
        <f>SUM(Valores_correntes!V73:V76)/SUM(AUX_PIB!$C73:$C76)*100</f>
        <v>4.5769241870813886</v>
      </c>
      <c r="W76" s="7">
        <f>SUM(Valores_correntes!W73:W76)/SUM(AUX_PIB!$C73:$C76)*100</f>
        <v>1.9791696421914817</v>
      </c>
      <c r="X76" s="7">
        <f>SUM(Valores_correntes!X73:X76)/SUM(AUX_PIB!$C73:$C76)*100</f>
        <v>8.4619750410190591</v>
      </c>
      <c r="Y76" s="7">
        <f>SUM(Valores_correntes!Y73:Y76)/SUM(AUX_PIB!$C73:$C76)*100</f>
        <v>37.408854915592435</v>
      </c>
      <c r="AA76" s="8"/>
      <c r="AF76" s="8"/>
    </row>
    <row r="77" spans="1:32">
      <c r="A77" s="4" t="s">
        <v>65</v>
      </c>
      <c r="B77" s="7">
        <f>SUM(Valores_correntes!B74:B77)/SUM(AUX_PIB!$C74:$C77)*100</f>
        <v>2.1278998261642346</v>
      </c>
      <c r="C77" s="7">
        <f>SUM(Valores_correntes!C74:C77)/SUM(AUX_PIB!$C74:$C77)*100</f>
        <v>11.427844110792783</v>
      </c>
      <c r="D77" s="7">
        <f>SUM(Valores_correntes!D74:D77)/SUM(AUX_PIB!$C74:$C77)*100</f>
        <v>1.4694856408442418</v>
      </c>
      <c r="E77" s="7">
        <f>SUM(Valores_correntes!E74:E77)/SUM(AUX_PIB!$C74:$C77)*100</f>
        <v>0.29504099351153085</v>
      </c>
      <c r="F77" s="7">
        <f>SUM(Valores_correntes!F74:F77)/SUM(AUX_PIB!$C74:$C77)*100</f>
        <v>1.8375984938326002</v>
      </c>
      <c r="G77" s="7">
        <f>SUM(Valores_correntes!G74:G77)/SUM(AUX_PIB!$C74:$C77)*100</f>
        <v>17.157869065145391</v>
      </c>
      <c r="H77" s="7">
        <f>SUM(Valores_correntes!H74:H77)/SUM(AUX_PIB!$C74:$C77)*100</f>
        <v>4.2980193392240258</v>
      </c>
      <c r="I77" s="7">
        <f>SUM(Valores_correntes!I74:I77)/SUM(AUX_PIB!$C74:$C77)*100</f>
        <v>8.4769935024717122E-2</v>
      </c>
      <c r="J77" s="7">
        <f>SUM(Valores_correntes!J74:J77)/SUM(AUX_PIB!$C74:$C77)*100</f>
        <v>2.3344466136954574</v>
      </c>
      <c r="K77" s="7">
        <f>SUM(Valores_correntes!K74:K77)/SUM(AUX_PIB!$C74:$C77)*100</f>
        <v>0.69091150236110888</v>
      </c>
      <c r="L77" s="7">
        <f>SUM(Valores_correntes!L74:L77)/SUM(AUX_PIB!$C74:$C77)*100</f>
        <v>2.5419019642459575</v>
      </c>
      <c r="M77" s="7">
        <f>SUM(Valores_correntes!M74:M77)/SUM(AUX_PIB!$C74:$C77)*100</f>
        <v>9.9500493545512665</v>
      </c>
      <c r="N77" s="7">
        <f>SUM(Valores_correntes!N74:N77)/SUM(AUX_PIB!$C74:$C77)*100</f>
        <v>4.4808800967556355</v>
      </c>
      <c r="O77" s="7">
        <f>SUM(Valores_correntes!O74:O77)/SUM(AUX_PIB!$C74:$C77)*100</f>
        <v>5.152710749691871E-2</v>
      </c>
      <c r="P77" s="7">
        <f>SUM(Valores_correntes!P74:P77)/SUM(AUX_PIB!$C74:$C77)*100</f>
        <v>0.75864396315525939</v>
      </c>
      <c r="Q77" s="7">
        <f>SUM(Valores_correntes!Q74:Q77)/SUM(AUX_PIB!$C74:$C77)*100</f>
        <v>1.0668464091375138</v>
      </c>
      <c r="R77" s="7">
        <f>SUM(Valores_correntes!R74:R77)/SUM(AUX_PIB!$C74:$C77)*100</f>
        <v>4.2240068994618492</v>
      </c>
      <c r="S77" s="7">
        <f>SUM(Valores_correntes!S74:S77)/SUM(AUX_PIB!$C74:$C77)*100</f>
        <v>10.581904476007177</v>
      </c>
      <c r="T77" s="7">
        <f>SUM(Valores_correntes!T74:T77)/SUM(AUX_PIB!$C74:$C77)*100</f>
        <v>10.906799262143894</v>
      </c>
      <c r="U77" s="7">
        <f>SUM(Valores_correntes!U74:U77)/SUM(AUX_PIB!$C74:$C77)*100</f>
        <v>11.56414115331442</v>
      </c>
      <c r="V77" s="7">
        <f>SUM(Valores_correntes!V74:V77)/SUM(AUX_PIB!$C74:$C77)*100</f>
        <v>4.5625762176949589</v>
      </c>
      <c r="W77" s="7">
        <f>SUM(Valores_correntes!W74:W77)/SUM(AUX_PIB!$C74:$C77)*100</f>
        <v>2.0527989050101536</v>
      </c>
      <c r="X77" s="7">
        <f>SUM(Valores_correntes!X74:X77)/SUM(AUX_PIB!$C74:$C77)*100</f>
        <v>8.6035073575404066</v>
      </c>
      <c r="Y77" s="7">
        <f>SUM(Valores_correntes!Y74:Y77)/SUM(AUX_PIB!$C74:$C77)*100</f>
        <v>37.689822895703834</v>
      </c>
      <c r="AA77" s="8"/>
      <c r="AF77" s="8"/>
    </row>
    <row r="78" spans="1:32">
      <c r="A78" s="4" t="s">
        <v>66</v>
      </c>
      <c r="B78" s="7">
        <f>SUM(Valores_correntes!B75:B78)/SUM(AUX_PIB!$C75:$C78)*100</f>
        <v>2.1091506395082429</v>
      </c>
      <c r="C78" s="7">
        <f>SUM(Valores_correntes!C75:C78)/SUM(AUX_PIB!$C75:$C78)*100</f>
        <v>11.45992034694541</v>
      </c>
      <c r="D78" s="7">
        <f>SUM(Valores_correntes!D75:D78)/SUM(AUX_PIB!$C75:$C78)*100</f>
        <v>1.4449253582091852</v>
      </c>
      <c r="E78" s="7">
        <f>SUM(Valores_correntes!E75:E78)/SUM(AUX_PIB!$C75:$C78)*100</f>
        <v>0.29712694351230878</v>
      </c>
      <c r="F78" s="7">
        <f>SUM(Valores_correntes!F75:F78)/SUM(AUX_PIB!$C75:$C78)*100</f>
        <v>1.857465354524477</v>
      </c>
      <c r="G78" s="7">
        <f>SUM(Valores_correntes!G75:G78)/SUM(AUX_PIB!$C75:$C78)*100</f>
        <v>17.168588642699621</v>
      </c>
      <c r="H78" s="7">
        <f>SUM(Valores_correntes!H75:H78)/SUM(AUX_PIB!$C75:$C78)*100</f>
        <v>4.2883863912172329</v>
      </c>
      <c r="I78" s="7">
        <f>SUM(Valores_correntes!I75:I78)/SUM(AUX_PIB!$C75:$C78)*100</f>
        <v>7.8782177243236648E-2</v>
      </c>
      <c r="J78" s="7">
        <f>SUM(Valores_correntes!J75:J78)/SUM(AUX_PIB!$C75:$C78)*100</f>
        <v>2.3248990570080839</v>
      </c>
      <c r="K78" s="7">
        <f>SUM(Valores_correntes!K75:K78)/SUM(AUX_PIB!$C75:$C78)*100</f>
        <v>0.69771220202708728</v>
      </c>
      <c r="L78" s="7">
        <f>SUM(Valores_correntes!L75:L78)/SUM(AUX_PIB!$C75:$C78)*100</f>
        <v>2.6005963761466595</v>
      </c>
      <c r="M78" s="7">
        <f>SUM(Valores_correntes!M75:M78)/SUM(AUX_PIB!$C75:$C78)*100</f>
        <v>9.9903762036423025</v>
      </c>
      <c r="N78" s="7">
        <f>SUM(Valores_correntes!N75:N78)/SUM(AUX_PIB!$C75:$C78)*100</f>
        <v>4.4946447316076341</v>
      </c>
      <c r="O78" s="7">
        <f>SUM(Valores_correntes!O75:O78)/SUM(AUX_PIB!$C75:$C78)*100</f>
        <v>5.4662200335915484E-2</v>
      </c>
      <c r="P78" s="7">
        <f>SUM(Valores_correntes!P75:P78)/SUM(AUX_PIB!$C75:$C78)*100</f>
        <v>0.76412425577823628</v>
      </c>
      <c r="Q78" s="7">
        <f>SUM(Valores_correntes!Q75:Q78)/SUM(AUX_PIB!$C75:$C78)*100</f>
        <v>1.1379167912132391</v>
      </c>
      <c r="R78" s="7">
        <f>SUM(Valores_correntes!R75:R78)/SUM(AUX_PIB!$C75:$C78)*100</f>
        <v>4.3638340740718675</v>
      </c>
      <c r="S78" s="7">
        <f>SUM(Valores_correntes!S75:S78)/SUM(AUX_PIB!$C75:$C78)*100</f>
        <v>10.815182053006893</v>
      </c>
      <c r="T78" s="7">
        <f>SUM(Valores_correntes!T75:T78)/SUM(AUX_PIB!$C75:$C78)*100</f>
        <v>10.892181762333109</v>
      </c>
      <c r="U78" s="7">
        <f>SUM(Valores_correntes!U75:U78)/SUM(AUX_PIB!$C75:$C78)*100</f>
        <v>11.593364724524561</v>
      </c>
      <c r="V78" s="7">
        <f>SUM(Valores_correntes!V75:V78)/SUM(AUX_PIB!$C75:$C78)*100</f>
        <v>4.5339486709955068</v>
      </c>
      <c r="W78" s="7">
        <f>SUM(Valores_correntes!W75:W78)/SUM(AUX_PIB!$C75:$C78)*100</f>
        <v>2.1327559367526354</v>
      </c>
      <c r="X78" s="7">
        <f>SUM(Valores_correntes!X75:X78)/SUM(AUX_PIB!$C75:$C78)*100</f>
        <v>8.8218958047430025</v>
      </c>
      <c r="Y78" s="7">
        <f>SUM(Valores_correntes!Y75:Y78)/SUM(AUX_PIB!$C75:$C78)*100</f>
        <v>37.974146899348817</v>
      </c>
      <c r="AA78" s="8"/>
      <c r="AF78" s="8"/>
    </row>
    <row r="79" spans="1:32">
      <c r="A79" s="4" t="s">
        <v>67</v>
      </c>
      <c r="B79" s="7">
        <f>SUM(Valores_correntes!B76:B79)/SUM(AUX_PIB!$C76:$C79)*100</f>
        <v>2.0440669997413967</v>
      </c>
      <c r="C79" s="7">
        <f>SUM(Valores_correntes!C76:C79)/SUM(AUX_PIB!$C76:$C79)*100</f>
        <v>11.178976360653889</v>
      </c>
      <c r="D79" s="7">
        <f>SUM(Valores_correntes!D76:D79)/SUM(AUX_PIB!$C76:$C79)*100</f>
        <v>1.3704094269912037</v>
      </c>
      <c r="E79" s="7">
        <f>SUM(Valores_correntes!E76:E79)/SUM(AUX_PIB!$C76:$C79)*100</f>
        <v>0.29803264529199974</v>
      </c>
      <c r="F79" s="7">
        <f>SUM(Valores_correntes!F76:F79)/SUM(AUX_PIB!$C76:$C79)*100</f>
        <v>1.4966599698957277</v>
      </c>
      <c r="G79" s="7">
        <f>SUM(Valores_correntes!G76:G79)/SUM(AUX_PIB!$C76:$C79)*100</f>
        <v>16.388145402574217</v>
      </c>
      <c r="H79" s="7">
        <f>SUM(Valores_correntes!H76:H79)/SUM(AUX_PIB!$C76:$C79)*100</f>
        <v>4.3054561177848338</v>
      </c>
      <c r="I79" s="7">
        <f>SUM(Valores_correntes!I76:I79)/SUM(AUX_PIB!$C76:$C79)*100</f>
        <v>7.3013555900269755E-2</v>
      </c>
      <c r="J79" s="7">
        <f>SUM(Valores_correntes!J76:J79)/SUM(AUX_PIB!$C76:$C79)*100</f>
        <v>2.3476814544053393</v>
      </c>
      <c r="K79" s="7">
        <f>SUM(Valores_correntes!K76:K79)/SUM(AUX_PIB!$C76:$C79)*100</f>
        <v>0.72170239504599065</v>
      </c>
      <c r="L79" s="7">
        <f>SUM(Valores_correntes!L76:L79)/SUM(AUX_PIB!$C76:$C79)*100</f>
        <v>2.6539838439971106</v>
      </c>
      <c r="M79" s="7">
        <f>SUM(Valores_correntes!M76:M79)/SUM(AUX_PIB!$C76:$C79)*100</f>
        <v>10.101837367133545</v>
      </c>
      <c r="N79" s="7">
        <f>SUM(Valores_correntes!N76:N79)/SUM(AUX_PIB!$C76:$C79)*100</f>
        <v>4.5324061306679546</v>
      </c>
      <c r="O79" s="7">
        <f>SUM(Valores_correntes!O76:O79)/SUM(AUX_PIB!$C76:$C79)*100</f>
        <v>5.5522080827153229E-2</v>
      </c>
      <c r="P79" s="7">
        <f>SUM(Valores_correntes!P76:P79)/SUM(AUX_PIB!$C76:$C79)*100</f>
        <v>0.76663083507066809</v>
      </c>
      <c r="Q79" s="7">
        <f>SUM(Valores_correntes!Q76:Q79)/SUM(AUX_PIB!$C76:$C79)*100</f>
        <v>1.1629649309996077</v>
      </c>
      <c r="R79" s="7">
        <f>SUM(Valores_correntes!R76:R79)/SUM(AUX_PIB!$C76:$C79)*100</f>
        <v>4.3986383326519523</v>
      </c>
      <c r="S79" s="7">
        <f>SUM(Valores_correntes!S76:S79)/SUM(AUX_PIB!$C76:$C79)*100</f>
        <v>10.916162310217336</v>
      </c>
      <c r="T79" s="7">
        <f>SUM(Valores_correntes!T76:T79)/SUM(AUX_PIB!$C76:$C79)*100</f>
        <v>10.881929248194185</v>
      </c>
      <c r="U79" s="7">
        <f>SUM(Valores_correntes!U76:U79)/SUM(AUX_PIB!$C76:$C79)*100</f>
        <v>11.30751199738131</v>
      </c>
      <c r="V79" s="7">
        <f>SUM(Valores_correntes!V76:V79)/SUM(AUX_PIB!$C76:$C79)*100</f>
        <v>4.4847217164672122</v>
      </c>
      <c r="W79" s="7">
        <f>SUM(Valores_correntes!W76:W79)/SUM(AUX_PIB!$C76:$C79)*100</f>
        <v>2.1826999713375979</v>
      </c>
      <c r="X79" s="7">
        <f>SUM(Valores_correntes!X76:X79)/SUM(AUX_PIB!$C76:$C79)*100</f>
        <v>8.5492821465447921</v>
      </c>
      <c r="Y79" s="7">
        <f>SUM(Valores_correntes!Y76:Y79)/SUM(AUX_PIB!$C76:$C79)*100</f>
        <v>37.406145079925096</v>
      </c>
      <c r="AA79" s="8"/>
      <c r="AF79" s="8"/>
    </row>
    <row r="80" spans="1:32">
      <c r="A80" s="4" t="s">
        <v>92</v>
      </c>
      <c r="B80" s="7">
        <f>SUM(Valores_correntes!B77:B80)/SUM(AUX_PIB!$C77:$C80)*100</f>
        <v>2.028361186819041</v>
      </c>
      <c r="C80" s="7">
        <f>SUM(Valores_correntes!C77:C80)/SUM(AUX_PIB!$C77:$C80)*100</f>
        <v>11.075605192428387</v>
      </c>
      <c r="D80" s="7">
        <f>SUM(Valores_correntes!D77:D80)/SUM(AUX_PIB!$C77:$C80)*100</f>
        <v>1.3458851821421876</v>
      </c>
      <c r="E80" s="7">
        <f>SUM(Valores_correntes!E77:E80)/SUM(AUX_PIB!$C77:$C80)*100</f>
        <v>0.28523366926455013</v>
      </c>
      <c r="F80" s="7">
        <f>SUM(Valores_correntes!F77:F80)/SUM(AUX_PIB!$C77:$C80)*100</f>
        <v>1.4197616147523517</v>
      </c>
      <c r="G80" s="7">
        <f>SUM(Valores_correntes!G77:G80)/SUM(AUX_PIB!$C77:$C80)*100</f>
        <v>16.154846845406521</v>
      </c>
      <c r="H80" s="7">
        <f>SUM(Valores_correntes!H77:H80)/SUM(AUX_PIB!$C77:$C80)*100</f>
        <v>4.3117981277458846</v>
      </c>
      <c r="I80" s="7">
        <f>SUM(Valores_correntes!I77:I80)/SUM(AUX_PIB!$C77:$C80)*100</f>
        <v>7.1270170274499001E-2</v>
      </c>
      <c r="J80" s="7">
        <f>SUM(Valores_correntes!J77:J80)/SUM(AUX_PIB!$C77:$C80)*100</f>
        <v>2.3428320048794724</v>
      </c>
      <c r="K80" s="7">
        <f>SUM(Valores_correntes!K77:K80)/SUM(AUX_PIB!$C77:$C80)*100</f>
        <v>0.72343431918731205</v>
      </c>
      <c r="L80" s="7">
        <f>SUM(Valores_correntes!L77:L80)/SUM(AUX_PIB!$C77:$C80)*100</f>
        <v>2.7129534567639335</v>
      </c>
      <c r="M80" s="7">
        <f>SUM(Valores_correntes!M77:M80)/SUM(AUX_PIB!$C77:$C80)*100</f>
        <v>10.162288078851102</v>
      </c>
      <c r="N80" s="7">
        <f>SUM(Valores_correntes!N77:N80)/SUM(AUX_PIB!$C77:$C80)*100</f>
        <v>4.5054832519580774</v>
      </c>
      <c r="O80" s="7">
        <f>SUM(Valores_correntes!O77:O80)/SUM(AUX_PIB!$C77:$C80)*100</f>
        <v>5.4034802664571849E-2</v>
      </c>
      <c r="P80" s="7">
        <f>SUM(Valores_correntes!P77:P80)/SUM(AUX_PIB!$C77:$C80)*100</f>
        <v>0.76605130729363713</v>
      </c>
      <c r="Q80" s="7">
        <f>SUM(Valores_correntes!Q77:Q80)/SUM(AUX_PIB!$C77:$C80)*100</f>
        <v>1.0863268116064566</v>
      </c>
      <c r="R80" s="7">
        <f>SUM(Valores_correntes!R77:R80)/SUM(AUX_PIB!$C77:$C80)*100</f>
        <v>4.2905534770086442</v>
      </c>
      <c r="S80" s="7">
        <f>SUM(Valores_correntes!S77:S80)/SUM(AUX_PIB!$C77:$C80)*100</f>
        <v>10.70244965053139</v>
      </c>
      <c r="T80" s="7">
        <f>SUM(Valores_correntes!T77:T80)/SUM(AUX_PIB!$C77:$C80)*100</f>
        <v>10.845642566523004</v>
      </c>
      <c r="U80" s="7">
        <f>SUM(Valores_correntes!U77:U80)/SUM(AUX_PIB!$C77:$C80)*100</f>
        <v>11.200910165367461</v>
      </c>
      <c r="V80" s="7">
        <f>SUM(Valores_correntes!V77:V80)/SUM(AUX_PIB!$C77:$C80)*100</f>
        <v>4.4547684943152968</v>
      </c>
      <c r="W80" s="7">
        <f>SUM(Valores_correntes!W77:W80)/SUM(AUX_PIB!$C77:$C80)*100</f>
        <v>2.0949948000583185</v>
      </c>
      <c r="X80" s="7">
        <f>SUM(Valores_correntes!X77:X80)/SUM(AUX_PIB!$C77:$C80)*100</f>
        <v>8.4232685485249306</v>
      </c>
      <c r="Y80" s="7">
        <f>SUM(Valores_correntes!Y77:Y80)/SUM(AUX_PIB!$C77:$C80)*100</f>
        <v>37.019584574789008</v>
      </c>
    </row>
    <row r="81" spans="1:25">
      <c r="A81" s="4" t="s">
        <v>93</v>
      </c>
      <c r="B81" s="7">
        <f>SUM(Valores_correntes!B78:B81)/SUM(AUX_PIB!$C78:$C81)*100</f>
        <v>2.0430582028958448</v>
      </c>
      <c r="C81" s="7">
        <f>SUM(Valores_correntes!C78:C81)/SUM(AUX_PIB!$C78:$C81)*100</f>
        <v>11.041269427512868</v>
      </c>
      <c r="D81" s="7">
        <f>SUM(Valores_correntes!D78:D81)/SUM(AUX_PIB!$C78:$C81)*100</f>
        <v>1.3489220883043824</v>
      </c>
      <c r="E81" s="7">
        <f>SUM(Valores_correntes!E78:E81)/SUM(AUX_PIB!$C78:$C81)*100</f>
        <v>0.27676972827271734</v>
      </c>
      <c r="F81" s="7">
        <f>SUM(Valores_correntes!F78:F81)/SUM(AUX_PIB!$C78:$C81)*100</f>
        <v>1.4224834120662027</v>
      </c>
      <c r="G81" s="7">
        <f>SUM(Valores_correntes!G78:G81)/SUM(AUX_PIB!$C78:$C81)*100</f>
        <v>16.132502859052014</v>
      </c>
      <c r="H81" s="7">
        <f>SUM(Valores_correntes!H78:H81)/SUM(AUX_PIB!$C78:$C81)*100</f>
        <v>4.282506139180831</v>
      </c>
      <c r="I81" s="7">
        <f>SUM(Valores_correntes!I78:I81)/SUM(AUX_PIB!$C78:$C81)*100</f>
        <v>6.8186456497303663E-2</v>
      </c>
      <c r="J81" s="7">
        <f>SUM(Valores_correntes!J78:J81)/SUM(AUX_PIB!$C78:$C81)*100</f>
        <v>2.3155658527257597</v>
      </c>
      <c r="K81" s="7">
        <f>SUM(Valores_correntes!K78:K81)/SUM(AUX_PIB!$C78:$C81)*100</f>
        <v>0.71264374783049034</v>
      </c>
      <c r="L81" s="7">
        <f>SUM(Valores_correntes!L78:L81)/SUM(AUX_PIB!$C78:$C81)*100</f>
        <v>2.70382983243202</v>
      </c>
      <c r="M81" s="7">
        <f>SUM(Valores_correntes!M78:M81)/SUM(AUX_PIB!$C78:$C81)*100</f>
        <v>10.082732028666404</v>
      </c>
      <c r="N81" s="7">
        <f>SUM(Valores_correntes!N78:N81)/SUM(AUX_PIB!$C78:$C81)*100</f>
        <v>4.5019147832499442</v>
      </c>
      <c r="O81" s="7">
        <f>SUM(Valores_correntes!O78:O81)/SUM(AUX_PIB!$C78:$C81)*100</f>
        <v>5.1891975393732984E-2</v>
      </c>
      <c r="P81" s="7">
        <f>SUM(Valores_correntes!P78:P81)/SUM(AUX_PIB!$C78:$C81)*100</f>
        <v>0.76231102864054867</v>
      </c>
      <c r="Q81" s="7">
        <f>SUM(Valores_correntes!Q78:Q81)/SUM(AUX_PIB!$C78:$C81)*100</f>
        <v>0.97069533774139294</v>
      </c>
      <c r="R81" s="7">
        <f>SUM(Valores_correntes!R78:R81)/SUM(AUX_PIB!$C78:$C81)*100</f>
        <v>4.1936759101241989</v>
      </c>
      <c r="S81" s="7">
        <f>SUM(Valores_correntes!S78:S81)/SUM(AUX_PIB!$C78:$C81)*100</f>
        <v>10.480489035149819</v>
      </c>
      <c r="T81" s="7">
        <f>SUM(Valores_correntes!T78:T81)/SUM(AUX_PIB!$C78:$C81)*100</f>
        <v>10.82747912532662</v>
      </c>
      <c r="U81" s="7">
        <f>SUM(Valores_correntes!U78:U81)/SUM(AUX_PIB!$C78:$C81)*100</f>
        <v>11.161347859403904</v>
      </c>
      <c r="V81" s="7">
        <f>SUM(Valores_correntes!V78:V81)/SUM(AUX_PIB!$C78:$C81)*100</f>
        <v>4.4267989696706902</v>
      </c>
      <c r="W81" s="7">
        <f>SUM(Valores_correntes!W78:W81)/SUM(AUX_PIB!$C78:$C81)*100</f>
        <v>1.9601088138446003</v>
      </c>
      <c r="X81" s="7">
        <f>SUM(Valores_correntes!X78:X81)/SUM(AUX_PIB!$C78:$C81)*100</f>
        <v>8.3199891546224229</v>
      </c>
      <c r="Y81" s="7">
        <f>SUM(Valores_correntes!Y78:Y81)/SUM(AUX_PIB!$C78:$C81)*100</f>
        <v>36.695723922868247</v>
      </c>
    </row>
    <row r="82" spans="1:25">
      <c r="A82" s="4" t="s">
        <v>96</v>
      </c>
      <c r="B82" s="7">
        <f>SUM(Valores_correntes!B79:B82)/SUM(AUX_PIB!$C79:$C82)*100</f>
        <v>2.0900952797068375</v>
      </c>
      <c r="C82" s="7">
        <f>SUM(Valores_correntes!C79:C82)/SUM(AUX_PIB!$C79:$C82)*100</f>
        <v>11.198349695970739</v>
      </c>
      <c r="D82" s="7">
        <f>SUM(Valores_correntes!D79:D82)/SUM(AUX_PIB!$C79:$C82)*100</f>
        <v>1.3677097341693276</v>
      </c>
      <c r="E82" s="7">
        <f>SUM(Valores_correntes!E79:E82)/SUM(AUX_PIB!$C79:$C82)*100</f>
        <v>0.27288412389100347</v>
      </c>
      <c r="F82" s="7">
        <f>SUM(Valores_correntes!F79:F82)/SUM(AUX_PIB!$C79:$C82)*100</f>
        <v>1.56341131925424</v>
      </c>
      <c r="G82" s="7">
        <f>SUM(Valores_correntes!G79:G82)/SUM(AUX_PIB!$C79:$C82)*100</f>
        <v>16.492450152992149</v>
      </c>
      <c r="H82" s="7">
        <f>SUM(Valores_correntes!H79:H82)/SUM(AUX_PIB!$C79:$C82)*100</f>
        <v>4.2912324415595018</v>
      </c>
      <c r="I82" s="7">
        <f>SUM(Valores_correntes!I79:I82)/SUM(AUX_PIB!$C79:$C82)*100</f>
        <v>6.8394565102848082E-2</v>
      </c>
      <c r="J82" s="7">
        <f>SUM(Valores_correntes!J79:J82)/SUM(AUX_PIB!$C79:$C82)*100</f>
        <v>2.3189489713537834</v>
      </c>
      <c r="K82" s="7">
        <f>SUM(Valores_correntes!K79:K82)/SUM(AUX_PIB!$C79:$C82)*100</f>
        <v>0.70956269819395135</v>
      </c>
      <c r="L82" s="7">
        <f>SUM(Valores_correntes!L79:L82)/SUM(AUX_PIB!$C79:$C82)*100</f>
        <v>2.7243353671720634</v>
      </c>
      <c r="M82" s="7">
        <f>SUM(Valores_correntes!M79:M82)/SUM(AUX_PIB!$C79:$C82)*100</f>
        <v>10.112474043382147</v>
      </c>
      <c r="N82" s="7">
        <f>SUM(Valores_correntes!N79:N82)/SUM(AUX_PIB!$C79:$C82)*100</f>
        <v>4.5253777349368809</v>
      </c>
      <c r="O82" s="7">
        <f>SUM(Valores_correntes!O79:O82)/SUM(AUX_PIB!$C79:$C82)*100</f>
        <v>4.991339529787886E-2</v>
      </c>
      <c r="P82" s="7">
        <f>SUM(Valores_correntes!P79:P82)/SUM(AUX_PIB!$C79:$C82)*100</f>
        <v>0.76369951851471884</v>
      </c>
      <c r="Q82" s="7">
        <f>SUM(Valores_correntes!Q79:Q82)/SUM(AUX_PIB!$C79:$C82)*100</f>
        <v>0.82855022679973034</v>
      </c>
      <c r="R82" s="7">
        <f>SUM(Valores_correntes!R79:R82)/SUM(AUX_PIB!$C79:$C82)*100</f>
        <v>4.1383228132971093</v>
      </c>
      <c r="S82" s="7">
        <f>SUM(Valores_correntes!S79:S82)/SUM(AUX_PIB!$C79:$C82)*100</f>
        <v>10.305863688846317</v>
      </c>
      <c r="T82" s="7">
        <f>SUM(Valores_correntes!T79:T82)/SUM(AUX_PIB!$C79:$C82)*100</f>
        <v>10.90670545620322</v>
      </c>
      <c r="U82" s="7">
        <f>SUM(Valores_correntes!U79:U82)/SUM(AUX_PIB!$C79:$C82)*100</f>
        <v>11.316657656371463</v>
      </c>
      <c r="V82" s="7">
        <f>SUM(Valores_correntes!V79:V82)/SUM(AUX_PIB!$C79:$C82)*100</f>
        <v>4.4503582240378297</v>
      </c>
      <c r="W82" s="7">
        <f>SUM(Valores_correntes!W79:W82)/SUM(AUX_PIB!$C79:$C82)*100</f>
        <v>1.8109970488846852</v>
      </c>
      <c r="X82" s="7">
        <f>SUM(Valores_correntes!X79:X82)/SUM(AUX_PIB!$C79:$C82)*100</f>
        <v>8.4260694997234129</v>
      </c>
      <c r="Y82" s="7">
        <f>SUM(Valores_correntes!Y79:Y82)/SUM(AUX_PIB!$C79:$C82)*100</f>
        <v>36.910787885220614</v>
      </c>
    </row>
    <row r="83" spans="1:25">
      <c r="A83" s="4" t="s">
        <v>97</v>
      </c>
      <c r="B83" s="7">
        <f>SUM(Valores_correntes!B80:B83)/SUM(AUX_PIB!$C80:$C83)*100</f>
        <v>2.1197602504973907</v>
      </c>
      <c r="C83" s="7">
        <f>SUM(Valores_correntes!C80:C83)/SUM(AUX_PIB!$C80:$C83)*100</f>
        <v>11.157247357262138</v>
      </c>
      <c r="D83" s="7">
        <f>SUM(Valores_correntes!D80:D83)/SUM(AUX_PIB!$C80:$C83)*100</f>
        <v>1.3720572874651888</v>
      </c>
      <c r="E83" s="7">
        <f>SUM(Valores_correntes!E80:E83)/SUM(AUX_PIB!$C80:$C83)*100</f>
        <v>0.26896753604804924</v>
      </c>
      <c r="F83" s="7">
        <f>SUM(Valores_correntes!F80:F83)/SUM(AUX_PIB!$C80:$C83)*100</f>
        <v>1.5747316883777736</v>
      </c>
      <c r="G83" s="7">
        <f>SUM(Valores_correntes!G80:G83)/SUM(AUX_PIB!$C80:$C83)*100</f>
        <v>16.492764119650545</v>
      </c>
      <c r="H83" s="7">
        <f>SUM(Valores_correntes!H80:H83)/SUM(AUX_PIB!$C80:$C83)*100</f>
        <v>4.3168375494990308</v>
      </c>
      <c r="I83" s="7">
        <f>SUM(Valores_correntes!I80:I83)/SUM(AUX_PIB!$C80:$C83)*100</f>
        <v>6.8157191374428105E-2</v>
      </c>
      <c r="J83" s="7">
        <f>SUM(Valores_correntes!J80:J83)/SUM(AUX_PIB!$C80:$C83)*100</f>
        <v>2.3203259121544555</v>
      </c>
      <c r="K83" s="7">
        <f>SUM(Valores_correntes!K80:K83)/SUM(AUX_PIB!$C80:$C83)*100</f>
        <v>0.73474327808980089</v>
      </c>
      <c r="L83" s="7">
        <f>SUM(Valores_correntes!L80:L83)/SUM(AUX_PIB!$C80:$C83)*100</f>
        <v>2.7401216386394522</v>
      </c>
      <c r="M83" s="7">
        <f>SUM(Valores_correntes!M80:M83)/SUM(AUX_PIB!$C80:$C83)*100</f>
        <v>10.180185569757167</v>
      </c>
      <c r="N83" s="7">
        <f>SUM(Valores_correntes!N80:N83)/SUM(AUX_PIB!$C80:$C83)*100</f>
        <v>4.5868105868049325</v>
      </c>
      <c r="O83" s="7">
        <f>SUM(Valores_correntes!O80:O83)/SUM(AUX_PIB!$C80:$C83)*100</f>
        <v>4.906799845132355E-2</v>
      </c>
      <c r="P83" s="7">
        <f>SUM(Valores_correntes!P80:P83)/SUM(AUX_PIB!$C80:$C83)*100</f>
        <v>0.77365443903894804</v>
      </c>
      <c r="Q83" s="7">
        <f>SUM(Valores_correntes!Q80:Q83)/SUM(AUX_PIB!$C80:$C83)*100</f>
        <v>0.75440498712131643</v>
      </c>
      <c r="R83" s="7">
        <f>SUM(Valores_correntes!R80:R83)/SUM(AUX_PIB!$C80:$C83)*100</f>
        <v>4.1700535205083193</v>
      </c>
      <c r="S83" s="7">
        <f>SUM(Valores_correntes!S80:S83)/SUM(AUX_PIB!$C80:$C83)*100</f>
        <v>10.333991531924843</v>
      </c>
      <c r="T83" s="7">
        <f>SUM(Valores_correntes!T80:T83)/SUM(AUX_PIB!$C80:$C83)*100</f>
        <v>11.023408386801355</v>
      </c>
      <c r="U83" s="7">
        <f>SUM(Valores_correntes!U80:U83)/SUM(AUX_PIB!$C80:$C83)*100</f>
        <v>11.274472547087891</v>
      </c>
      <c r="V83" s="7">
        <f>SUM(Valores_correntes!V80:V83)/SUM(AUX_PIB!$C80:$C83)*100</f>
        <v>4.4660376386585927</v>
      </c>
      <c r="W83" s="7">
        <f>SUM(Valores_correntes!W80:W83)/SUM(AUX_PIB!$C80:$C83)*100</f>
        <v>1.7581158012591667</v>
      </c>
      <c r="X83" s="7">
        <f>SUM(Valores_correntes!X80:X83)/SUM(AUX_PIB!$C80:$C83)*100</f>
        <v>8.4849068475255454</v>
      </c>
      <c r="Y83" s="7">
        <f>SUM(Valores_correntes!Y80:Y83)/SUM(AUX_PIB!$C80:$C83)*100</f>
        <v>37.006941221332553</v>
      </c>
    </row>
    <row r="84" spans="1:25">
      <c r="A84" s="4" t="s">
        <v>98</v>
      </c>
      <c r="B84" s="7">
        <f>SUM(Valores_correntes!B81:B84)/SUM(AUX_PIB!$C81:$C84)*100</f>
        <v>2.1659654634673227</v>
      </c>
      <c r="C84" s="7">
        <f>SUM(Valores_correntes!C81:C84)/SUM(AUX_PIB!$C81:$C84)*100</f>
        <v>11.345583643581413</v>
      </c>
      <c r="D84" s="7">
        <f>SUM(Valores_correntes!D81:D84)/SUM(AUX_PIB!$C81:$C84)*100</f>
        <v>1.4236731204409525</v>
      </c>
      <c r="E84" s="7">
        <f>SUM(Valores_correntes!E81:E84)/SUM(AUX_PIB!$C81:$C84)*100</f>
        <v>0.27497579176826537</v>
      </c>
      <c r="F84" s="7">
        <f>SUM(Valores_correntes!F81:F84)/SUM(AUX_PIB!$C81:$C84)*100</f>
        <v>1.7013826661759175</v>
      </c>
      <c r="G84" s="7">
        <f>SUM(Valores_correntes!G81:G84)/SUM(AUX_PIB!$C81:$C84)*100</f>
        <v>16.911580685433876</v>
      </c>
      <c r="H84" s="7">
        <f>SUM(Valores_correntes!H81:H84)/SUM(AUX_PIB!$C81:$C84)*100</f>
        <v>4.3262448417054848</v>
      </c>
      <c r="I84" s="7">
        <f>SUM(Valores_correntes!I81:I84)/SUM(AUX_PIB!$C81:$C84)*100</f>
        <v>7.0115982424564058E-2</v>
      </c>
      <c r="J84" s="7">
        <f>SUM(Valores_correntes!J81:J84)/SUM(AUX_PIB!$C81:$C84)*100</f>
        <v>2.3283485133123323</v>
      </c>
      <c r="K84" s="7">
        <f>SUM(Valores_correntes!K81:K84)/SUM(AUX_PIB!$C81:$C84)*100</f>
        <v>0.76925929368754564</v>
      </c>
      <c r="L84" s="7">
        <f>SUM(Valores_correntes!L81:L84)/SUM(AUX_PIB!$C81:$C84)*100</f>
        <v>2.755700033117515</v>
      </c>
      <c r="M84" s="7">
        <f>SUM(Valores_correntes!M81:M84)/SUM(AUX_PIB!$C81:$C84)*100</f>
        <v>10.249668664247439</v>
      </c>
      <c r="N84" s="7">
        <f>SUM(Valores_correntes!N81:N84)/SUM(AUX_PIB!$C81:$C84)*100</f>
        <v>4.6188838484706674</v>
      </c>
      <c r="O84" s="7">
        <f>SUM(Valores_correntes!O81:O84)/SUM(AUX_PIB!$C81:$C84)*100</f>
        <v>4.9025345869883073E-2</v>
      </c>
      <c r="P84" s="7">
        <f>SUM(Valores_correntes!P81:P84)/SUM(AUX_PIB!$C81:$C84)*100</f>
        <v>0.77482242500059173</v>
      </c>
      <c r="Q84" s="7">
        <f>SUM(Valores_correntes!Q81:Q84)/SUM(AUX_PIB!$C81:$C84)*100</f>
        <v>0.76028510422734641</v>
      </c>
      <c r="R84" s="7">
        <f>SUM(Valores_correntes!R81:R84)/SUM(AUX_PIB!$C81:$C84)*100</f>
        <v>4.2861045799553334</v>
      </c>
      <c r="S84" s="7">
        <f>SUM(Valores_correntes!S81:S84)/SUM(AUX_PIB!$C81:$C84)*100</f>
        <v>10.48912130352382</v>
      </c>
      <c r="T84" s="7">
        <f>SUM(Valores_correntes!T81:T84)/SUM(AUX_PIB!$C81:$C84)*100</f>
        <v>11.111094153643474</v>
      </c>
      <c r="U84" s="7">
        <f>SUM(Valores_correntes!U81:U84)/SUM(AUX_PIB!$C81:$C84)*100</f>
        <v>11.46472497187586</v>
      </c>
      <c r="V84" s="7">
        <f>SUM(Valores_correntes!V81:V84)/SUM(AUX_PIB!$C81:$C84)*100</f>
        <v>4.526844058753877</v>
      </c>
      <c r="W84" s="7">
        <f>SUM(Valores_correntes!W81:W84)/SUM(AUX_PIB!$C81:$C84)*100</f>
        <v>1.8045201896831575</v>
      </c>
      <c r="X84" s="7">
        <f>SUM(Valores_correntes!X81:X84)/SUM(AUX_PIB!$C81:$C84)*100</f>
        <v>8.7431872792487653</v>
      </c>
      <c r="Y84" s="7">
        <f>SUM(Valores_correntes!Y81:Y84)/SUM(AUX_PIB!$C81:$C84)*100</f>
        <v>37.650370653205137</v>
      </c>
    </row>
    <row r="85" spans="1:25">
      <c r="B85" s="9"/>
    </row>
    <row r="86" spans="1:25">
      <c r="B86" s="9"/>
    </row>
    <row r="87" spans="1:25">
      <c r="B87" s="9"/>
    </row>
    <row r="88" spans="1:25">
      <c r="B88" s="9"/>
    </row>
    <row r="89" spans="1:25">
      <c r="B89" s="9"/>
    </row>
    <row r="90" spans="1:25">
      <c r="B90" s="9"/>
    </row>
    <row r="91" spans="1:25">
      <c r="B91" s="9"/>
    </row>
    <row r="92" spans="1:25">
      <c r="B92" s="9"/>
    </row>
    <row r="93" spans="1:25">
      <c r="B93" s="9"/>
    </row>
    <row r="94" spans="1:25">
      <c r="B94" s="9"/>
    </row>
  </sheetData>
  <mergeCells count="4">
    <mergeCell ref="B2:G2"/>
    <mergeCell ref="H2:M2"/>
    <mergeCell ref="N2:S2"/>
    <mergeCell ref="T2:Y2"/>
  </mergeCells>
  <phoneticPr fontId="5" type="noConversion"/>
  <pageMargins left="0.511811024" right="0.511811024" top="0.78740157499999996" bottom="0.78740157499999996" header="0.31496062000000002" footer="0.31496062000000002"/>
  <ignoredErrors>
    <ignoredError sqref="B4:Y6 B23:Y79 B7:G22 N7:Y22 I18 H7:M17 H19:M22 H18 J18:M18 I80:X80 Y80 B80:H80 B81:G81 H81:Y81 B82:Y82 B83:Y83 B84:Y8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zoomScale="80" zoomScaleNormal="80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I79" sqref="I79"/>
    </sheetView>
  </sheetViews>
  <sheetFormatPr defaultColWidth="8.8984375" defaultRowHeight="13.2"/>
  <cols>
    <col min="1" max="1" width="11.59765625" style="4" customWidth="1"/>
    <col min="2" max="2" width="24.09765625" style="2" customWidth="1"/>
    <col min="3" max="3" width="22.8984375" style="2" customWidth="1"/>
    <col min="4" max="16384" width="8.8984375" style="3"/>
  </cols>
  <sheetData>
    <row r="1" spans="1:3" ht="24" customHeight="1">
      <c r="A1" s="1" t="s">
        <v>86</v>
      </c>
    </row>
    <row r="2" spans="1:3" s="4" customFormat="1" ht="24.6" customHeight="1">
      <c r="B2" s="13" t="s">
        <v>84</v>
      </c>
      <c r="C2" s="13"/>
    </row>
    <row r="3" spans="1:3" s="5" customFormat="1" ht="10.199999999999999">
      <c r="B3" s="6" t="s">
        <v>100</v>
      </c>
      <c r="C3" s="6" t="s">
        <v>85</v>
      </c>
    </row>
    <row r="4" spans="1:3">
      <c r="A4" s="4" t="s">
        <v>68</v>
      </c>
      <c r="B4" s="7">
        <v>0.25874897160124583</v>
      </c>
      <c r="C4" s="7">
        <v>554.27046553069738</v>
      </c>
    </row>
    <row r="5" spans="1:3">
      <c r="A5" s="4" t="s">
        <v>69</v>
      </c>
      <c r="B5" s="7">
        <v>0.26354844335770428</v>
      </c>
      <c r="C5" s="7">
        <v>581.97685616222577</v>
      </c>
    </row>
    <row r="6" spans="1:3">
      <c r="A6" s="4" t="s">
        <v>70</v>
      </c>
      <c r="B6" s="7">
        <v>0.27039766555579148</v>
      </c>
      <c r="C6" s="7">
        <v>617.84770584914622</v>
      </c>
    </row>
    <row r="7" spans="1:3">
      <c r="A7" s="4" t="s">
        <v>71</v>
      </c>
      <c r="B7" s="7">
        <v>0.2875540557847428</v>
      </c>
      <c r="C7" s="7">
        <v>655.35489400052541</v>
      </c>
    </row>
    <row r="8" spans="1:3">
      <c r="A8" s="4" t="s">
        <v>72</v>
      </c>
      <c r="B8" s="7">
        <v>0.28020989939600394</v>
      </c>
      <c r="C8" s="7">
        <v>631.42300497274744</v>
      </c>
    </row>
    <row r="9" spans="1:3">
      <c r="A9" s="4" t="s">
        <v>73</v>
      </c>
      <c r="B9" s="7">
        <v>0.28507045221970123</v>
      </c>
      <c r="C9" s="7">
        <v>670.654703331924</v>
      </c>
    </row>
    <row r="10" spans="1:3">
      <c r="A10" s="4" t="s">
        <v>74</v>
      </c>
      <c r="B10" s="7">
        <v>0.28599401167429656</v>
      </c>
      <c r="C10" s="7">
        <v>691.84592375146565</v>
      </c>
    </row>
    <row r="11" spans="1:3">
      <c r="A11" s="4" t="s">
        <v>75</v>
      </c>
      <c r="B11" s="7">
        <v>0.29885700483160488</v>
      </c>
      <c r="C11" s="7">
        <v>726.33930550515072</v>
      </c>
    </row>
    <row r="12" spans="1:3">
      <c r="A12" s="4" t="s">
        <v>76</v>
      </c>
      <c r="B12" s="7">
        <v>0.2976641101413795</v>
      </c>
      <c r="C12" s="7">
        <v>712.05524905440825</v>
      </c>
    </row>
    <row r="13" spans="1:3">
      <c r="A13" s="4" t="s">
        <v>77</v>
      </c>
      <c r="B13" s="7">
        <v>0.30760630142955026</v>
      </c>
      <c r="C13" s="7">
        <v>769.52515959561174</v>
      </c>
    </row>
    <row r="14" spans="1:3">
      <c r="A14" s="4" t="s">
        <v>78</v>
      </c>
      <c r="B14" s="7">
        <v>0.3139929236977968</v>
      </c>
      <c r="C14" s="7">
        <v>812.6025757037454</v>
      </c>
    </row>
    <row r="15" spans="1:3">
      <c r="A15" s="4" t="s">
        <v>79</v>
      </c>
      <c r="B15" s="7">
        <v>0.33217607641339858</v>
      </c>
      <c r="C15" s="7">
        <v>815.62010459545183</v>
      </c>
    </row>
    <row r="16" spans="1:3">
      <c r="A16" s="4" t="s">
        <v>80</v>
      </c>
      <c r="B16" s="7">
        <v>0.32394681365809469</v>
      </c>
      <c r="C16" s="7">
        <v>756.12708930991198</v>
      </c>
    </row>
    <row r="17" spans="1:3">
      <c r="A17" s="4" t="s">
        <v>81</v>
      </c>
      <c r="B17" s="7">
        <v>0.3284540122236147</v>
      </c>
      <c r="C17" s="7">
        <v>803.5774940368517</v>
      </c>
    </row>
    <row r="18" spans="1:3">
      <c r="A18" s="4" t="s">
        <v>82</v>
      </c>
      <c r="B18" s="7">
        <v>0.33341857442004846</v>
      </c>
      <c r="C18" s="7">
        <v>852.84324914766898</v>
      </c>
    </row>
    <row r="19" spans="1:3">
      <c r="A19" s="4" t="s">
        <v>83</v>
      </c>
      <c r="B19" s="7">
        <v>0.35593569048571694</v>
      </c>
      <c r="C19" s="7">
        <v>920.49152268654154</v>
      </c>
    </row>
    <row r="20" spans="1:3">
      <c r="A20" s="4" t="s">
        <v>8</v>
      </c>
      <c r="B20" s="7">
        <v>0.34773514452414089</v>
      </c>
      <c r="C20" s="7">
        <v>886.39739307071613</v>
      </c>
    </row>
    <row r="21" spans="1:3">
      <c r="A21" s="4" t="s">
        <v>9</v>
      </c>
      <c r="B21" s="7">
        <v>0.35561886362076145</v>
      </c>
      <c r="C21" s="7">
        <v>944.14504099871283</v>
      </c>
    </row>
    <row r="22" spans="1:3">
      <c r="A22" s="4" t="s">
        <v>10</v>
      </c>
      <c r="B22" s="7">
        <v>0.36493534255599025</v>
      </c>
      <c r="C22" s="7">
        <v>997.93474025379226</v>
      </c>
    </row>
    <row r="23" spans="1:3">
      <c r="A23" s="4" t="s">
        <v>11</v>
      </c>
      <c r="B23" s="7">
        <v>0.38685437716688498</v>
      </c>
      <c r="C23" s="7">
        <v>1057.3698255136235</v>
      </c>
    </row>
    <row r="24" spans="1:3">
      <c r="A24" s="4" t="s">
        <v>12</v>
      </c>
      <c r="B24" s="7">
        <v>0.37909234067436198</v>
      </c>
      <c r="C24" s="7">
        <v>1016.5306454985771</v>
      </c>
    </row>
    <row r="25" spans="1:3">
      <c r="A25" s="4" t="s">
        <v>13</v>
      </c>
      <c r="B25" s="7">
        <v>0.3909415858783894</v>
      </c>
      <c r="C25" s="7">
        <v>1086.7122281030051</v>
      </c>
    </row>
    <row r="26" spans="1:3">
      <c r="A26" s="4" t="s">
        <v>14</v>
      </c>
      <c r="B26" s="7">
        <v>0.39287288525079112</v>
      </c>
      <c r="C26" s="7">
        <v>1112.3342238350874</v>
      </c>
    </row>
    <row r="27" spans="1:3">
      <c r="A27" s="4" t="s">
        <v>15</v>
      </c>
      <c r="B27" s="7">
        <v>0.41406444147167104</v>
      </c>
      <c r="C27" s="7">
        <v>1160.8049024170871</v>
      </c>
    </row>
    <row r="28" spans="1:3">
      <c r="A28" s="4" t="s">
        <v>16</v>
      </c>
      <c r="B28" s="7">
        <v>0.41414183768525453</v>
      </c>
      <c r="C28" s="7">
        <v>1129.4741397252799</v>
      </c>
    </row>
    <row r="29" spans="1:3">
      <c r="A29" s="4" t="s">
        <v>17</v>
      </c>
      <c r="B29" s="7">
        <v>0.42146833069401274</v>
      </c>
      <c r="C29" s="7">
        <v>1183.1256290150516</v>
      </c>
    </row>
    <row r="30" spans="1:3">
      <c r="A30" s="4" t="s">
        <v>18</v>
      </c>
      <c r="B30" s="7">
        <v>0.42405112704180364</v>
      </c>
      <c r="C30" s="7">
        <v>1230.4488284066338</v>
      </c>
    </row>
    <row r="31" spans="1:3">
      <c r="A31" s="4" t="s">
        <v>19</v>
      </c>
      <c r="B31" s="7">
        <v>0.44263562611029572</v>
      </c>
      <c r="C31" s="7">
        <v>1271.7114024875236</v>
      </c>
    </row>
    <row r="32" spans="1:3">
      <c r="A32" s="4" t="s">
        <v>20</v>
      </c>
      <c r="B32" s="7">
        <v>0.44319988117313497</v>
      </c>
      <c r="C32" s="7">
        <v>1241.6136455021544</v>
      </c>
    </row>
    <row r="33" spans="1:3">
      <c r="A33" s="4" t="s">
        <v>21</v>
      </c>
      <c r="B33" s="7">
        <v>0.45293043683012929</v>
      </c>
      <c r="C33" s="7">
        <v>1322.5799828790473</v>
      </c>
    </row>
    <row r="34" spans="1:3">
      <c r="A34" s="4" t="s">
        <v>22</v>
      </c>
      <c r="B34" s="7">
        <v>0.45414724534051593</v>
      </c>
      <c r="C34" s="7">
        <v>1354.1341112041268</v>
      </c>
    </row>
    <row r="35" spans="1:3">
      <c r="A35" s="4" t="s">
        <v>23</v>
      </c>
      <c r="B35" s="7">
        <v>0.47978170445219881</v>
      </c>
      <c r="C35" s="7">
        <v>1413.291260041756</v>
      </c>
    </row>
    <row r="36" spans="1:3">
      <c r="A36" s="4" t="s">
        <v>24</v>
      </c>
      <c r="B36" s="7">
        <v>0.47814394258812953</v>
      </c>
      <c r="C36" s="7">
        <v>1385.9810647826705</v>
      </c>
    </row>
    <row r="37" spans="1:3">
      <c r="A37" s="4" t="s">
        <v>25</v>
      </c>
      <c r="B37" s="7">
        <v>0.48921742417745362</v>
      </c>
      <c r="C37" s="7">
        <v>1422.3217881233707</v>
      </c>
    </row>
    <row r="38" spans="1:3">
      <c r="A38" s="4" t="s">
        <v>26</v>
      </c>
      <c r="B38" s="7">
        <v>0.49351776165145272</v>
      </c>
      <c r="C38" s="7">
        <v>1462.1254533263859</v>
      </c>
    </row>
    <row r="39" spans="1:3">
      <c r="A39" s="4" t="s">
        <v>27</v>
      </c>
      <c r="B39" s="7">
        <v>0.51328423967972403</v>
      </c>
      <c r="C39" s="7">
        <v>1508.5246937761669</v>
      </c>
    </row>
    <row r="40" spans="1:3">
      <c r="A40" s="4" t="s">
        <v>28</v>
      </c>
      <c r="B40" s="7">
        <v>0.51079863181988083</v>
      </c>
      <c r="C40" s="7">
        <v>1456.6586555714994</v>
      </c>
    </row>
    <row r="41" spans="1:3">
      <c r="A41" s="4" t="s">
        <v>29</v>
      </c>
      <c r="B41" s="7">
        <v>0.52338865742538898</v>
      </c>
      <c r="C41" s="7">
        <v>1479.9698057911949</v>
      </c>
    </row>
    <row r="42" spans="1:3">
      <c r="A42" s="4" t="s">
        <v>30</v>
      </c>
      <c r="B42" s="7">
        <v>0.53174655794825199</v>
      </c>
      <c r="C42" s="7">
        <v>1508.228250240333</v>
      </c>
    </row>
    <row r="43" spans="1:3">
      <c r="A43" s="4" t="s">
        <v>31</v>
      </c>
      <c r="B43" s="7">
        <v>0.55854211787236541</v>
      </c>
      <c r="C43" s="7">
        <v>1550.9302881232779</v>
      </c>
    </row>
    <row r="44" spans="1:3">
      <c r="A44" s="4" t="s">
        <v>32</v>
      </c>
      <c r="B44" s="7">
        <v>0.55459829063594424</v>
      </c>
      <c r="C44" s="7">
        <v>1500.2988828484722</v>
      </c>
    </row>
    <row r="45" spans="1:3">
      <c r="A45" s="4" t="s">
        <v>33</v>
      </c>
      <c r="B45" s="7">
        <v>0.5696907804334207</v>
      </c>
      <c r="C45" s="7">
        <v>1559.0501548568668</v>
      </c>
    </row>
    <row r="46" spans="1:3">
      <c r="A46" s="4" t="s">
        <v>34</v>
      </c>
      <c r="B46" s="7">
        <v>0.57004302588884903</v>
      </c>
      <c r="C46" s="7">
        <v>1577.1704892283456</v>
      </c>
    </row>
    <row r="47" spans="1:3">
      <c r="A47" s="4" t="s">
        <v>35</v>
      </c>
      <c r="B47" s="7">
        <v>0.60163301993978269</v>
      </c>
      <c r="C47" s="7">
        <v>1632.8084737254947</v>
      </c>
    </row>
    <row r="48" spans="1:3">
      <c r="A48" s="4" t="s">
        <v>36</v>
      </c>
      <c r="B48" s="7">
        <v>0.58450941843956472</v>
      </c>
      <c r="C48" s="7">
        <v>1585.6734119428129</v>
      </c>
    </row>
    <row r="49" spans="1:3">
      <c r="A49" s="4" t="s">
        <v>37</v>
      </c>
      <c r="B49" s="7">
        <v>0.59122734194503745</v>
      </c>
      <c r="C49" s="7">
        <v>1630.7295730859582</v>
      </c>
    </row>
    <row r="50" spans="1:3">
      <c r="A50" s="4" t="s">
        <v>38</v>
      </c>
      <c r="B50" s="7">
        <v>0.58625411585490506</v>
      </c>
      <c r="C50" s="7">
        <v>1648.635255659982</v>
      </c>
    </row>
    <row r="51" spans="1:3">
      <c r="A51" s="4" t="s">
        <v>39</v>
      </c>
      <c r="B51" s="7">
        <v>0.61800127297833796</v>
      </c>
      <c r="C51" s="7">
        <v>1720.440759451029</v>
      </c>
    </row>
    <row r="52" spans="1:3">
      <c r="A52" s="4" t="s">
        <v>40</v>
      </c>
      <c r="B52" s="7">
        <v>0.60845688674908205</v>
      </c>
      <c r="C52" s="7">
        <v>1682.0830632318743</v>
      </c>
    </row>
    <row r="53" spans="1:3">
      <c r="A53" s="4" t="s">
        <v>41</v>
      </c>
      <c r="B53" s="7">
        <v>0.6186993299086071</v>
      </c>
      <c r="C53" s="7">
        <v>1734.0989902894407</v>
      </c>
    </row>
    <row r="54" spans="1:3">
      <c r="A54" s="4" t="s">
        <v>42</v>
      </c>
      <c r="B54" s="7">
        <v>0.615979383393784</v>
      </c>
      <c r="C54" s="7">
        <v>1767.8557060506889</v>
      </c>
    </row>
    <row r="55" spans="1:3">
      <c r="A55" s="4" t="s">
        <v>43</v>
      </c>
      <c r="B55" s="7">
        <v>0.64379291120743387</v>
      </c>
      <c r="C55" s="7">
        <v>1820.103240321364</v>
      </c>
    </row>
    <row r="56" spans="1:3">
      <c r="A56" s="4" t="s">
        <v>44</v>
      </c>
      <c r="B56" s="7">
        <v>0.63007765066267274</v>
      </c>
      <c r="C56" s="7">
        <v>1757.5535239880887</v>
      </c>
    </row>
    <row r="57" spans="1:3">
      <c r="A57" s="4" t="s">
        <v>45</v>
      </c>
      <c r="B57" s="7">
        <v>0.64420614896439354</v>
      </c>
      <c r="C57" s="7">
        <v>1826.7611956374576</v>
      </c>
    </row>
    <row r="58" spans="1:3">
      <c r="A58" s="4" t="s">
        <v>46</v>
      </c>
      <c r="B58" s="7">
        <v>0.64807603739822095</v>
      </c>
      <c r="C58" s="7">
        <v>1880.6102415773789</v>
      </c>
    </row>
    <row r="59" spans="1:3">
      <c r="A59" s="4" t="s">
        <v>47</v>
      </c>
      <c r="B59" s="7">
        <v>0.66927856780059858</v>
      </c>
      <c r="C59" s="7">
        <v>1924.2060382503573</v>
      </c>
    </row>
    <row r="60" spans="1:3">
      <c r="A60" s="4" t="s">
        <v>48</v>
      </c>
      <c r="B60" s="7">
        <v>0.66694528060244163</v>
      </c>
      <c r="C60" s="7">
        <v>1868.0945286348642</v>
      </c>
    </row>
    <row r="61" spans="1:3">
      <c r="A61" s="4" t="s">
        <v>49</v>
      </c>
      <c r="B61" s="7">
        <v>0.68782668301512095</v>
      </c>
      <c r="C61" s="7">
        <v>1752.7236082571387</v>
      </c>
    </row>
    <row r="62" spans="1:3">
      <c r="A62" s="4" t="s">
        <v>50</v>
      </c>
      <c r="B62" s="7">
        <v>0.68567809904621702</v>
      </c>
      <c r="C62" s="7">
        <v>1929.323436994164</v>
      </c>
    </row>
    <row r="63" spans="1:3">
      <c r="A63" s="4" t="s">
        <v>51</v>
      </c>
      <c r="B63" s="7">
        <v>0.71872088245823773</v>
      </c>
      <c r="C63" s="7">
        <v>2059.4554266896575</v>
      </c>
    </row>
    <row r="64" spans="1:3">
      <c r="A64" s="4" t="s">
        <v>52</v>
      </c>
      <c r="B64" s="7">
        <v>0.75673109626876622</v>
      </c>
      <c r="C64" s="7">
        <v>2156.670095715207</v>
      </c>
    </row>
    <row r="65" spans="1:3">
      <c r="A65" s="4" t="s">
        <v>53</v>
      </c>
      <c r="B65" s="7">
        <v>0.76940149029800053</v>
      </c>
      <c r="C65" s="7">
        <v>2203.6387891146828</v>
      </c>
    </row>
    <row r="66" spans="1:3">
      <c r="A66" s="4" t="s">
        <v>54</v>
      </c>
      <c r="B66" s="7">
        <v>0.78295576537032363</v>
      </c>
      <c r="C66" s="7">
        <v>2295.8510505812892</v>
      </c>
    </row>
    <row r="67" spans="1:3">
      <c r="A67" s="4" t="s">
        <v>55</v>
      </c>
      <c r="B67" s="7">
        <v>0.81038427296199422</v>
      </c>
      <c r="C67" s="7">
        <v>2355.9820638733004</v>
      </c>
    </row>
    <row r="68" spans="1:3">
      <c r="A68" s="4" t="s">
        <v>56</v>
      </c>
      <c r="B68" s="7">
        <v>0.80205728813999844</v>
      </c>
      <c r="C68" s="7">
        <v>2319.528139193143</v>
      </c>
    </row>
    <row r="69" spans="1:3">
      <c r="A69" s="4" t="s">
        <v>57</v>
      </c>
      <c r="B69" s="7">
        <v>0.84889616230466025</v>
      </c>
      <c r="C69" s="7">
        <v>2517.4814485767647</v>
      </c>
    </row>
    <row r="70" spans="1:3">
      <c r="A70" s="4" t="s">
        <v>58</v>
      </c>
      <c r="B70" s="7">
        <v>0.85033317433488798</v>
      </c>
      <c r="C70" s="7">
        <v>2601.1819512716388</v>
      </c>
    </row>
    <row r="71" spans="1:3">
      <c r="A71" s="4" t="s">
        <v>59</v>
      </c>
      <c r="B71" s="7">
        <v>0.88475389060289156</v>
      </c>
      <c r="C71" s="7">
        <v>2641.4851401344827</v>
      </c>
    </row>
    <row r="72" spans="1:3">
      <c r="A72" s="4" t="s">
        <v>60</v>
      </c>
      <c r="B72" s="7">
        <v>0.85449962413312586</v>
      </c>
      <c r="C72" s="7">
        <v>2581.0180433170967</v>
      </c>
    </row>
    <row r="73" spans="1:3">
      <c r="A73" s="4" t="s">
        <v>61</v>
      </c>
      <c r="B73" s="7">
        <v>0.88564187342323208</v>
      </c>
      <c r="C73" s="7">
        <v>2727.5798951039037</v>
      </c>
    </row>
    <row r="74" spans="1:3">
      <c r="A74" s="4" t="s">
        <v>62</v>
      </c>
      <c r="B74" s="7">
        <v>0.8845085276821153</v>
      </c>
      <c r="C74" s="7">
        <v>2769.4454143571088</v>
      </c>
    </row>
    <row r="75" spans="1:3">
      <c r="A75" s="4" t="s">
        <v>63</v>
      </c>
      <c r="B75" s="7">
        <v>0.93740457812345224</v>
      </c>
      <c r="C75" s="7">
        <v>2865.3013151269352</v>
      </c>
    </row>
    <row r="76" spans="1:3">
      <c r="A76" s="4" t="s">
        <v>64</v>
      </c>
      <c r="B76" s="7">
        <v>0.89337529707725583</v>
      </c>
      <c r="C76" s="7">
        <v>2764.8326876909023</v>
      </c>
    </row>
    <row r="77" spans="1:3">
      <c r="A77" s="4" t="s">
        <v>65</v>
      </c>
      <c r="B77" s="7">
        <v>0.92094556734676769</v>
      </c>
      <c r="C77" s="7">
        <v>2934.7587044742563</v>
      </c>
    </row>
    <row r="78" spans="1:3">
      <c r="A78" s="4" t="s">
        <v>66</v>
      </c>
      <c r="B78" s="7">
        <v>0.92497051163426347</v>
      </c>
      <c r="C78" s="7">
        <v>3015.9359249738095</v>
      </c>
    </row>
    <row r="79" spans="1:3">
      <c r="A79" s="4" t="s">
        <v>67</v>
      </c>
      <c r="B79" s="7">
        <v>0.96767677083535231</v>
      </c>
      <c r="C79" s="7">
        <v>3063.7232644893015</v>
      </c>
    </row>
    <row r="80" spans="1:3">
      <c r="A80" s="4" t="s">
        <v>92</v>
      </c>
      <c r="B80" s="7">
        <v>0.94751472236620549</v>
      </c>
      <c r="C80" s="7">
        <v>3024.7229142049005</v>
      </c>
    </row>
    <row r="81" spans="1:6" s="2" customFormat="1">
      <c r="A81" s="4" t="s">
        <v>93</v>
      </c>
      <c r="B81" s="7">
        <v>0.98113519788739711</v>
      </c>
      <c r="C81" s="7">
        <v>3200.3450169413877</v>
      </c>
      <c r="D81" s="3"/>
      <c r="E81" s="3"/>
      <c r="F81" s="3"/>
    </row>
    <row r="82" spans="1:6" s="2" customFormat="1">
      <c r="A82" s="4" t="s">
        <v>96</v>
      </c>
      <c r="B82" s="7">
        <v>0.97459997648110408</v>
      </c>
      <c r="C82" s="7">
        <v>3235.7075373435655</v>
      </c>
      <c r="D82" s="3"/>
      <c r="E82" s="3"/>
      <c r="F82" s="3"/>
    </row>
    <row r="83" spans="1:6" s="2" customFormat="1">
      <c r="A83" s="4" t="s">
        <v>97</v>
      </c>
      <c r="B83" s="7">
        <v>1.0165513686804613</v>
      </c>
      <c r="C83" s="7">
        <v>3277.7901453912232</v>
      </c>
      <c r="D83" s="3"/>
      <c r="E83" s="3"/>
      <c r="F83" s="3"/>
    </row>
    <row r="84" spans="1:6" s="2" customFormat="1">
      <c r="A84" s="4" t="s">
        <v>98</v>
      </c>
      <c r="B84" s="7">
        <v>1</v>
      </c>
      <c r="C84" s="7">
        <v>3250.9788803682154</v>
      </c>
      <c r="D84" s="3"/>
      <c r="E84" s="3"/>
      <c r="F84" s="3"/>
    </row>
    <row r="85" spans="1:6" s="2" customFormat="1">
      <c r="A85" s="4"/>
      <c r="B85" s="9"/>
      <c r="D85" s="3"/>
      <c r="E85" s="3"/>
    </row>
    <row r="86" spans="1:6" s="2" customFormat="1">
      <c r="A86" s="4"/>
      <c r="B86" s="9"/>
      <c r="D86" s="3"/>
      <c r="E86" s="3"/>
    </row>
    <row r="87" spans="1:6" s="2" customFormat="1">
      <c r="A87" s="4"/>
      <c r="B87" s="9"/>
      <c r="D87" s="3"/>
      <c r="E87" s="3"/>
    </row>
    <row r="88" spans="1:6" s="2" customFormat="1">
      <c r="A88" s="4"/>
      <c r="B88" s="9"/>
      <c r="D88" s="3"/>
      <c r="E88" s="3"/>
    </row>
    <row r="89" spans="1:6" s="2" customFormat="1">
      <c r="A89" s="4"/>
      <c r="B89" s="9"/>
      <c r="D89" s="3"/>
      <c r="E89" s="3"/>
    </row>
    <row r="90" spans="1:6" s="2" customFormat="1">
      <c r="A90" s="4"/>
      <c r="B90" s="9"/>
      <c r="D90" s="3"/>
      <c r="E90" s="3"/>
    </row>
    <row r="91" spans="1:6" s="2" customFormat="1">
      <c r="A91" s="4"/>
      <c r="B91" s="9"/>
      <c r="D91" s="3"/>
      <c r="E91" s="3"/>
    </row>
    <row r="92" spans="1:6" s="2" customFormat="1">
      <c r="A92" s="4"/>
      <c r="B92" s="9"/>
      <c r="D92" s="3"/>
      <c r="E92" s="3"/>
    </row>
    <row r="93" spans="1:6" s="2" customFormat="1">
      <c r="A93" s="4"/>
      <c r="B93" s="9"/>
      <c r="D93" s="3"/>
      <c r="E93" s="3"/>
    </row>
    <row r="94" spans="1:6" s="2" customFormat="1">
      <c r="A94" s="4"/>
      <c r="B94" s="9"/>
      <c r="D94" s="3"/>
      <c r="E94" s="3"/>
    </row>
  </sheetData>
  <mergeCells count="1">
    <mergeCell ref="B2:C2"/>
  </mergeCells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Valores_correntes</vt:lpstr>
      <vt:lpstr>Valores_R$_constantes</vt:lpstr>
      <vt:lpstr>Valores_R$_constantes_dessaz</vt:lpstr>
      <vt:lpstr>Valores_%_PIB_no_trimestre</vt:lpstr>
      <vt:lpstr>Valores_%_PIB_em_4_trimestres</vt:lpstr>
      <vt:lpstr>AUX_PIB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Borges</dc:creator>
  <cp:lastModifiedBy>Lenovo</cp:lastModifiedBy>
  <dcterms:created xsi:type="dcterms:W3CDTF">2025-06-05T14:59:55Z</dcterms:created>
  <dcterms:modified xsi:type="dcterms:W3CDTF">2026-07-03T17:46:30Z</dcterms:modified>
</cp:coreProperties>
</file>