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PFO\OPF\"/>
    </mc:Choice>
  </mc:AlternateContent>
  <bookViews>
    <workbookView xWindow="0" yWindow="0" windowWidth="23040" windowHeight="8388"/>
  </bookViews>
  <sheets>
    <sheet name="Valores_correntes" sheetId="1" r:id="rId1"/>
    <sheet name="Valores_R$_constantes" sheetId="10" r:id="rId2"/>
    <sheet name="Valores_R$_constantes_dessaz" sheetId="11" r:id="rId3"/>
    <sheet name="Valores_%_PIB_no_trimestre" sheetId="12" r:id="rId4"/>
    <sheet name="Valores_%_PIB_em_4_trimestres" sheetId="13" r:id="rId5"/>
    <sheet name="AUX_PIB" sheetId="9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1" l="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H7" i="13"/>
  <c r="I7" i="13"/>
  <c r="J7" i="13"/>
  <c r="K7" i="13"/>
  <c r="L7" i="13"/>
  <c r="M7" i="13"/>
  <c r="H8" i="13"/>
  <c r="I8" i="13"/>
  <c r="J8" i="13"/>
  <c r="K8" i="13"/>
  <c r="L8" i="13"/>
  <c r="M8" i="13"/>
  <c r="H9" i="13"/>
  <c r="I9" i="13"/>
  <c r="J9" i="13"/>
  <c r="K9" i="13"/>
  <c r="L9" i="13"/>
  <c r="M9" i="13"/>
  <c r="H10" i="13"/>
  <c r="I10" i="13"/>
  <c r="J10" i="13"/>
  <c r="K10" i="13"/>
  <c r="L10" i="13"/>
  <c r="M10" i="13"/>
  <c r="H11" i="13"/>
  <c r="I11" i="13"/>
  <c r="J11" i="13"/>
  <c r="K11" i="13"/>
  <c r="L11" i="13"/>
  <c r="M11" i="13"/>
  <c r="H12" i="13"/>
  <c r="I12" i="13"/>
  <c r="J12" i="13"/>
  <c r="K12" i="13"/>
  <c r="L12" i="13"/>
  <c r="M12" i="13"/>
  <c r="H13" i="13"/>
  <c r="I13" i="13"/>
  <c r="J13" i="13"/>
  <c r="K13" i="13"/>
  <c r="L13" i="13"/>
  <c r="M13" i="13"/>
  <c r="H14" i="13"/>
  <c r="I14" i="13"/>
  <c r="J14" i="13"/>
  <c r="K14" i="13"/>
  <c r="L14" i="13"/>
  <c r="M14" i="13"/>
  <c r="H15" i="13"/>
  <c r="I15" i="13"/>
  <c r="J15" i="13"/>
  <c r="K15" i="13"/>
  <c r="L15" i="13"/>
  <c r="M15" i="13"/>
  <c r="H16" i="13"/>
  <c r="I16" i="13"/>
  <c r="J16" i="13"/>
  <c r="K16" i="13"/>
  <c r="L16" i="13"/>
  <c r="M16" i="13"/>
  <c r="H17" i="13"/>
  <c r="I17" i="13"/>
  <c r="J17" i="13"/>
  <c r="K17" i="13"/>
  <c r="L17" i="13"/>
  <c r="M17" i="13"/>
  <c r="H18" i="13"/>
  <c r="I18" i="13"/>
  <c r="J18" i="13"/>
  <c r="K18" i="13"/>
  <c r="L18" i="13"/>
  <c r="M18" i="13"/>
  <c r="H19" i="13"/>
  <c r="I19" i="13"/>
  <c r="J19" i="13"/>
  <c r="K19" i="13"/>
  <c r="L19" i="13"/>
  <c r="M19" i="13"/>
  <c r="H20" i="13"/>
  <c r="I20" i="13"/>
  <c r="J20" i="13"/>
  <c r="K20" i="13"/>
  <c r="L20" i="13"/>
  <c r="M20" i="13"/>
  <c r="H21" i="13"/>
  <c r="I21" i="13"/>
  <c r="J21" i="13"/>
  <c r="K21" i="13"/>
  <c r="L21" i="13"/>
  <c r="M21" i="13"/>
  <c r="H22" i="13"/>
  <c r="I22" i="13"/>
  <c r="J22" i="13"/>
  <c r="K22" i="13"/>
  <c r="L22" i="13"/>
  <c r="M22" i="13"/>
  <c r="H4" i="12"/>
  <c r="I4" i="12"/>
  <c r="J4" i="12"/>
  <c r="K4" i="12"/>
  <c r="L4" i="12"/>
  <c r="M4" i="12"/>
  <c r="H5" i="12"/>
  <c r="I5" i="12"/>
  <c r="J5" i="12"/>
  <c r="K5" i="12"/>
  <c r="L5" i="12"/>
  <c r="M5" i="12"/>
  <c r="H6" i="12"/>
  <c r="I6" i="12"/>
  <c r="J6" i="12"/>
  <c r="K6" i="12"/>
  <c r="L6" i="12"/>
  <c r="M6" i="12"/>
  <c r="H7" i="12"/>
  <c r="I7" i="12"/>
  <c r="J7" i="12"/>
  <c r="K7" i="12"/>
  <c r="L7" i="12"/>
  <c r="M7" i="12"/>
  <c r="H8" i="12"/>
  <c r="I8" i="12"/>
  <c r="J8" i="12"/>
  <c r="K8" i="12"/>
  <c r="L8" i="12"/>
  <c r="M8" i="12"/>
  <c r="H9" i="12"/>
  <c r="I9" i="12"/>
  <c r="J9" i="12"/>
  <c r="K9" i="12"/>
  <c r="L9" i="12"/>
  <c r="M9" i="12"/>
  <c r="H10" i="12"/>
  <c r="I10" i="12"/>
  <c r="J10" i="12"/>
  <c r="K10" i="12"/>
  <c r="L10" i="12"/>
  <c r="M10" i="12"/>
  <c r="H11" i="12"/>
  <c r="I11" i="12"/>
  <c r="J11" i="12"/>
  <c r="K11" i="12"/>
  <c r="L11" i="12"/>
  <c r="M11" i="12"/>
  <c r="H12" i="12"/>
  <c r="I12" i="12"/>
  <c r="J12" i="12"/>
  <c r="K12" i="12"/>
  <c r="L12" i="12"/>
  <c r="M12" i="12"/>
  <c r="H13" i="12"/>
  <c r="I13" i="12"/>
  <c r="J13" i="12"/>
  <c r="K13" i="12"/>
  <c r="L13" i="12"/>
  <c r="M13" i="12"/>
  <c r="H14" i="12"/>
  <c r="I14" i="12"/>
  <c r="J14" i="12"/>
  <c r="K14" i="12"/>
  <c r="L14" i="12"/>
  <c r="M14" i="12"/>
  <c r="H15" i="12"/>
  <c r="I15" i="12"/>
  <c r="J15" i="12"/>
  <c r="K15" i="12"/>
  <c r="L15" i="12"/>
  <c r="M15" i="12"/>
  <c r="H16" i="12"/>
  <c r="I16" i="12"/>
  <c r="J16" i="12"/>
  <c r="K16" i="12"/>
  <c r="L16" i="12"/>
  <c r="M16" i="12"/>
  <c r="H17" i="12"/>
  <c r="I17" i="12"/>
  <c r="J17" i="12"/>
  <c r="K17" i="12"/>
  <c r="L17" i="12"/>
  <c r="M17" i="12"/>
  <c r="H18" i="12"/>
  <c r="I18" i="12"/>
  <c r="J18" i="12"/>
  <c r="K18" i="12"/>
  <c r="L18" i="12"/>
  <c r="M18" i="12"/>
  <c r="H19" i="12"/>
  <c r="I19" i="12"/>
  <c r="J19" i="12"/>
  <c r="K19" i="12"/>
  <c r="L19" i="12"/>
  <c r="M19" i="12"/>
  <c r="H4" i="10"/>
  <c r="I4" i="10"/>
  <c r="J4" i="10"/>
  <c r="K4" i="10"/>
  <c r="L4" i="10"/>
  <c r="M4" i="10"/>
  <c r="H5" i="10"/>
  <c r="I5" i="10"/>
  <c r="J5" i="10"/>
  <c r="K5" i="10"/>
  <c r="L5" i="10"/>
  <c r="M5" i="10"/>
  <c r="H6" i="10"/>
  <c r="I6" i="10"/>
  <c r="J6" i="10"/>
  <c r="K6" i="10"/>
  <c r="L6" i="10"/>
  <c r="M6" i="10"/>
  <c r="H7" i="10"/>
  <c r="I7" i="10"/>
  <c r="J7" i="10"/>
  <c r="K7" i="10"/>
  <c r="L7" i="10"/>
  <c r="M7" i="10"/>
  <c r="H8" i="10"/>
  <c r="I8" i="10"/>
  <c r="J8" i="10"/>
  <c r="K8" i="10"/>
  <c r="L8" i="10"/>
  <c r="M8" i="10"/>
  <c r="H9" i="10"/>
  <c r="I9" i="10"/>
  <c r="J9" i="10"/>
  <c r="K9" i="10"/>
  <c r="L9" i="10"/>
  <c r="M9" i="10"/>
  <c r="H10" i="10"/>
  <c r="I10" i="10"/>
  <c r="J10" i="10"/>
  <c r="K10" i="10"/>
  <c r="L10" i="10"/>
  <c r="M10" i="10"/>
  <c r="H11" i="10"/>
  <c r="I11" i="10"/>
  <c r="J11" i="10"/>
  <c r="K11" i="10"/>
  <c r="L11" i="10"/>
  <c r="M11" i="10"/>
  <c r="H12" i="10"/>
  <c r="I12" i="10"/>
  <c r="J12" i="10"/>
  <c r="K12" i="10"/>
  <c r="L12" i="10"/>
  <c r="M12" i="10"/>
  <c r="H13" i="10"/>
  <c r="I13" i="10"/>
  <c r="J13" i="10"/>
  <c r="K13" i="10"/>
  <c r="L13" i="10"/>
  <c r="M13" i="10"/>
  <c r="H14" i="10"/>
  <c r="I14" i="10"/>
  <c r="J14" i="10"/>
  <c r="K14" i="10"/>
  <c r="L14" i="10"/>
  <c r="M14" i="10"/>
  <c r="H15" i="10"/>
  <c r="I15" i="10"/>
  <c r="J15" i="10"/>
  <c r="K15" i="10"/>
  <c r="L15" i="10"/>
  <c r="M15" i="10"/>
  <c r="H16" i="10"/>
  <c r="I16" i="10"/>
  <c r="J16" i="10"/>
  <c r="K16" i="10"/>
  <c r="L16" i="10"/>
  <c r="M16" i="10"/>
  <c r="H17" i="10"/>
  <c r="I17" i="10"/>
  <c r="J17" i="10"/>
  <c r="K17" i="10"/>
  <c r="L17" i="10"/>
  <c r="M17" i="10"/>
  <c r="H18" i="10"/>
  <c r="I18" i="10"/>
  <c r="J18" i="10"/>
  <c r="K18" i="10"/>
  <c r="L18" i="10"/>
  <c r="M18" i="10"/>
  <c r="H19" i="10"/>
  <c r="I19" i="10"/>
  <c r="J19" i="10"/>
  <c r="K19" i="10"/>
  <c r="L19" i="10"/>
  <c r="M19" i="10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20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4" i="11"/>
  <c r="X79" i="11"/>
  <c r="W79" i="11"/>
  <c r="V79" i="11"/>
  <c r="U79" i="11"/>
  <c r="Y79" i="11" s="1"/>
  <c r="T79" i="11"/>
  <c r="X78" i="11"/>
  <c r="W78" i="11"/>
  <c r="V78" i="11"/>
  <c r="U78" i="11"/>
  <c r="T78" i="11"/>
  <c r="Y78" i="11" s="1"/>
  <c r="X77" i="11"/>
  <c r="W77" i="11"/>
  <c r="V77" i="11"/>
  <c r="U77" i="11"/>
  <c r="Y77" i="11" s="1"/>
  <c r="T77" i="11"/>
  <c r="X76" i="11"/>
  <c r="W76" i="11"/>
  <c r="V76" i="11"/>
  <c r="U76" i="11"/>
  <c r="T76" i="11"/>
  <c r="Y76" i="11" s="1"/>
  <c r="Y75" i="11"/>
  <c r="X75" i="11"/>
  <c r="W75" i="11"/>
  <c r="V75" i="11"/>
  <c r="U75" i="11"/>
  <c r="T75" i="11"/>
  <c r="X74" i="11"/>
  <c r="W74" i="11"/>
  <c r="V74" i="11"/>
  <c r="U74" i="11"/>
  <c r="T74" i="11"/>
  <c r="X73" i="11"/>
  <c r="W73" i="11"/>
  <c r="V73" i="11"/>
  <c r="U73" i="11"/>
  <c r="T73" i="11"/>
  <c r="X72" i="11"/>
  <c r="W72" i="11"/>
  <c r="V72" i="11"/>
  <c r="U72" i="11"/>
  <c r="T72" i="11"/>
  <c r="X71" i="11"/>
  <c r="W71" i="11"/>
  <c r="V71" i="11"/>
  <c r="U71" i="11"/>
  <c r="Y71" i="11" s="1"/>
  <c r="T71" i="11"/>
  <c r="X70" i="11"/>
  <c r="W70" i="11"/>
  <c r="V70" i="11"/>
  <c r="U70" i="11"/>
  <c r="T70" i="11"/>
  <c r="X69" i="11"/>
  <c r="W69" i="11"/>
  <c r="Y69" i="11" s="1"/>
  <c r="V69" i="11"/>
  <c r="U69" i="11"/>
  <c r="T69" i="11"/>
  <c r="X68" i="11"/>
  <c r="W68" i="11"/>
  <c r="V68" i="11"/>
  <c r="U68" i="11"/>
  <c r="T68" i="11"/>
  <c r="X67" i="11"/>
  <c r="W67" i="11"/>
  <c r="V67" i="11"/>
  <c r="U67" i="11"/>
  <c r="T67" i="11"/>
  <c r="X66" i="11"/>
  <c r="W66" i="11"/>
  <c r="V66" i="11"/>
  <c r="U66" i="11"/>
  <c r="Y66" i="11" s="1"/>
  <c r="T66" i="11"/>
  <c r="X65" i="11"/>
  <c r="W65" i="11"/>
  <c r="V65" i="11"/>
  <c r="U65" i="11"/>
  <c r="Y65" i="11" s="1"/>
  <c r="T65" i="11"/>
  <c r="X64" i="11"/>
  <c r="W64" i="11"/>
  <c r="V64" i="11"/>
  <c r="U64" i="11"/>
  <c r="T64" i="11"/>
  <c r="X63" i="11"/>
  <c r="W63" i="11"/>
  <c r="V63" i="11"/>
  <c r="U63" i="11"/>
  <c r="T63" i="11"/>
  <c r="X62" i="11"/>
  <c r="W62" i="11"/>
  <c r="V62" i="11"/>
  <c r="U62" i="11"/>
  <c r="Y62" i="11" s="1"/>
  <c r="T62" i="11"/>
  <c r="X61" i="11"/>
  <c r="W61" i="11"/>
  <c r="V61" i="11"/>
  <c r="U61" i="11"/>
  <c r="T61" i="11"/>
  <c r="Y61" i="11" s="1"/>
  <c r="X60" i="11"/>
  <c r="W60" i="11"/>
  <c r="V60" i="11"/>
  <c r="U60" i="11"/>
  <c r="T60" i="11"/>
  <c r="X59" i="11"/>
  <c r="W59" i="11"/>
  <c r="V59" i="11"/>
  <c r="U59" i="11"/>
  <c r="Y59" i="11" s="1"/>
  <c r="T59" i="11"/>
  <c r="X58" i="11"/>
  <c r="W58" i="11"/>
  <c r="V58" i="11"/>
  <c r="U58" i="11"/>
  <c r="T58" i="11"/>
  <c r="Y58" i="11" s="1"/>
  <c r="Y57" i="11"/>
  <c r="X57" i="11"/>
  <c r="W57" i="11"/>
  <c r="V57" i="11"/>
  <c r="U57" i="11"/>
  <c r="T57" i="11"/>
  <c r="X56" i="11"/>
  <c r="W56" i="11"/>
  <c r="V56" i="11"/>
  <c r="U56" i="11"/>
  <c r="T56" i="11"/>
  <c r="X55" i="11"/>
  <c r="W55" i="11"/>
  <c r="V55" i="11"/>
  <c r="U55" i="11"/>
  <c r="T55" i="11"/>
  <c r="Y54" i="11"/>
  <c r="X54" i="11"/>
  <c r="W54" i="11"/>
  <c r="V54" i="11"/>
  <c r="U54" i="11"/>
  <c r="T54" i="11"/>
  <c r="X53" i="11"/>
  <c r="W53" i="11"/>
  <c r="V53" i="11"/>
  <c r="U53" i="11"/>
  <c r="Y53" i="11" s="1"/>
  <c r="T53" i="11"/>
  <c r="X52" i="11"/>
  <c r="W52" i="11"/>
  <c r="V52" i="11"/>
  <c r="U52" i="11"/>
  <c r="T52" i="11"/>
  <c r="X51" i="11"/>
  <c r="W51" i="11"/>
  <c r="V51" i="11"/>
  <c r="U51" i="11"/>
  <c r="T51" i="11"/>
  <c r="X50" i="11"/>
  <c r="W50" i="11"/>
  <c r="V50" i="11"/>
  <c r="U50" i="11"/>
  <c r="Y50" i="11" s="1"/>
  <c r="T50" i="11"/>
  <c r="X49" i="11"/>
  <c r="W49" i="11"/>
  <c r="V49" i="11"/>
  <c r="U49" i="11"/>
  <c r="T49" i="11"/>
  <c r="Y49" i="11" s="1"/>
  <c r="X48" i="11"/>
  <c r="W48" i="11"/>
  <c r="V48" i="11"/>
  <c r="U48" i="11"/>
  <c r="T48" i="11"/>
  <c r="X47" i="11"/>
  <c r="W47" i="11"/>
  <c r="V47" i="11"/>
  <c r="U47" i="11"/>
  <c r="T47" i="11"/>
  <c r="X46" i="11"/>
  <c r="W46" i="11"/>
  <c r="V46" i="11"/>
  <c r="U46" i="11"/>
  <c r="T46" i="11"/>
  <c r="Y46" i="11" s="1"/>
  <c r="X45" i="11"/>
  <c r="W45" i="11"/>
  <c r="V45" i="11"/>
  <c r="U45" i="11"/>
  <c r="T45" i="11"/>
  <c r="Y45" i="11" s="1"/>
  <c r="X44" i="11"/>
  <c r="W44" i="11"/>
  <c r="V44" i="11"/>
  <c r="U44" i="11"/>
  <c r="T44" i="11"/>
  <c r="X43" i="11"/>
  <c r="W43" i="11"/>
  <c r="V43" i="11"/>
  <c r="U43" i="11"/>
  <c r="Y43" i="11" s="1"/>
  <c r="T43" i="11"/>
  <c r="X42" i="11"/>
  <c r="W42" i="11"/>
  <c r="V42" i="11"/>
  <c r="U42" i="11"/>
  <c r="T42" i="11"/>
  <c r="Y42" i="11" s="1"/>
  <c r="Y41" i="11"/>
  <c r="X41" i="11"/>
  <c r="W41" i="11"/>
  <c r="V41" i="11"/>
  <c r="U41" i="11"/>
  <c r="T41" i="11"/>
  <c r="X40" i="11"/>
  <c r="W40" i="11"/>
  <c r="V40" i="11"/>
  <c r="U40" i="11"/>
  <c r="T40" i="11"/>
  <c r="X39" i="11"/>
  <c r="W39" i="11"/>
  <c r="V39" i="11"/>
  <c r="U39" i="11"/>
  <c r="T39" i="11"/>
  <c r="Y38" i="11"/>
  <c r="X38" i="11"/>
  <c r="W38" i="11"/>
  <c r="V38" i="11"/>
  <c r="U38" i="11"/>
  <c r="T38" i="11"/>
  <c r="X37" i="11"/>
  <c r="W37" i="11"/>
  <c r="Y37" i="11" s="1"/>
  <c r="V37" i="11"/>
  <c r="U37" i="11"/>
  <c r="T37" i="11"/>
  <c r="X36" i="11"/>
  <c r="W36" i="11"/>
  <c r="V36" i="11"/>
  <c r="U36" i="11"/>
  <c r="T36" i="11"/>
  <c r="X35" i="11"/>
  <c r="W35" i="11"/>
  <c r="V35" i="11"/>
  <c r="U35" i="11"/>
  <c r="T35" i="11"/>
  <c r="X34" i="11"/>
  <c r="W34" i="11"/>
  <c r="Y34" i="11" s="1"/>
  <c r="V34" i="11"/>
  <c r="U34" i="11"/>
  <c r="T34" i="11"/>
  <c r="X33" i="11"/>
  <c r="W33" i="11"/>
  <c r="V33" i="11"/>
  <c r="U33" i="11"/>
  <c r="T33" i="11"/>
  <c r="Y33" i="11" s="1"/>
  <c r="X32" i="11"/>
  <c r="W32" i="11"/>
  <c r="V32" i="11"/>
  <c r="U32" i="11"/>
  <c r="T32" i="11"/>
  <c r="X31" i="11"/>
  <c r="W31" i="11"/>
  <c r="V31" i="11"/>
  <c r="U31" i="11"/>
  <c r="T31" i="11"/>
  <c r="X30" i="11"/>
  <c r="W30" i="11"/>
  <c r="V30" i="11"/>
  <c r="U30" i="11"/>
  <c r="T30" i="11"/>
  <c r="Y30" i="11" s="1"/>
  <c r="X29" i="11"/>
  <c r="W29" i="11"/>
  <c r="V29" i="11"/>
  <c r="U29" i="11"/>
  <c r="T29" i="11"/>
  <c r="Y29" i="11" s="1"/>
  <c r="X28" i="11"/>
  <c r="W28" i="11"/>
  <c r="V28" i="11"/>
  <c r="U28" i="11"/>
  <c r="T28" i="11"/>
  <c r="X27" i="11"/>
  <c r="W27" i="11"/>
  <c r="V27" i="11"/>
  <c r="U27" i="11"/>
  <c r="Y27" i="11" s="1"/>
  <c r="T27" i="11"/>
  <c r="X26" i="11"/>
  <c r="W26" i="11"/>
  <c r="V26" i="11"/>
  <c r="U26" i="11"/>
  <c r="T26" i="11"/>
  <c r="Y26" i="11" s="1"/>
  <c r="Y25" i="11"/>
  <c r="X25" i="11"/>
  <c r="W25" i="11"/>
  <c r="V25" i="11"/>
  <c r="U25" i="11"/>
  <c r="T25" i="11"/>
  <c r="X24" i="11"/>
  <c r="W24" i="11"/>
  <c r="V24" i="11"/>
  <c r="U24" i="11"/>
  <c r="T24" i="11"/>
  <c r="X23" i="11"/>
  <c r="W23" i="11"/>
  <c r="V23" i="11"/>
  <c r="U23" i="11"/>
  <c r="T23" i="11"/>
  <c r="Y22" i="11"/>
  <c r="X22" i="11"/>
  <c r="W22" i="11"/>
  <c r="V22" i="11"/>
  <c r="U22" i="11"/>
  <c r="T22" i="11"/>
  <c r="X21" i="11"/>
  <c r="W21" i="11"/>
  <c r="Y21" i="11" s="1"/>
  <c r="V21" i="11"/>
  <c r="U21" i="11"/>
  <c r="T21" i="11"/>
  <c r="X20" i="11"/>
  <c r="W20" i="11"/>
  <c r="V20" i="11"/>
  <c r="U20" i="11"/>
  <c r="T20" i="11"/>
  <c r="Y52" i="11" l="1"/>
  <c r="Y68" i="11"/>
  <c r="Y39" i="11"/>
  <c r="Y31" i="11"/>
  <c r="Y24" i="11"/>
  <c r="Y40" i="11"/>
  <c r="Y56" i="11"/>
  <c r="Y74" i="11"/>
  <c r="Y55" i="11"/>
  <c r="Y73" i="11"/>
  <c r="Y32" i="11"/>
  <c r="Y64" i="11"/>
  <c r="Y48" i="11"/>
  <c r="Y35" i="11"/>
  <c r="Y51" i="11"/>
  <c r="Y67" i="11"/>
  <c r="Y28" i="11"/>
  <c r="Y44" i="11"/>
  <c r="Y60" i="11"/>
  <c r="Y70" i="11"/>
  <c r="Y72" i="11"/>
  <c r="Y20" i="11"/>
  <c r="Y36" i="11"/>
  <c r="Y23" i="11"/>
  <c r="Y47" i="11"/>
  <c r="Y63" i="11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X58" i="10"/>
  <c r="Y58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X60" i="10"/>
  <c r="Y60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X61" i="10"/>
  <c r="Y61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X63" i="10"/>
  <c r="Y63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X64" i="10"/>
  <c r="Y64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X65" i="10"/>
  <c r="Y65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T68" i="10"/>
  <c r="U68" i="10"/>
  <c r="V68" i="10"/>
  <c r="W68" i="10"/>
  <c r="X68" i="10"/>
  <c r="Y68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70" i="10"/>
  <c r="X70" i="10"/>
  <c r="Y70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T71" i="10"/>
  <c r="U71" i="10"/>
  <c r="V71" i="10"/>
  <c r="W71" i="10"/>
  <c r="X71" i="10"/>
  <c r="Y71" i="10"/>
  <c r="H72" i="10"/>
  <c r="I72" i="10"/>
  <c r="J72" i="10"/>
  <c r="K72" i="10"/>
  <c r="L72" i="10"/>
  <c r="M72" i="10"/>
  <c r="N72" i="10"/>
  <c r="O72" i="10"/>
  <c r="P72" i="10"/>
  <c r="Q72" i="10"/>
  <c r="R72" i="10"/>
  <c r="S72" i="10"/>
  <c r="T72" i="10"/>
  <c r="U72" i="10"/>
  <c r="V72" i="10"/>
  <c r="W72" i="10"/>
  <c r="X72" i="10"/>
  <c r="Y72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T73" i="10"/>
  <c r="U73" i="10"/>
  <c r="V73" i="10"/>
  <c r="W73" i="10"/>
  <c r="X73" i="10"/>
  <c r="Y73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W74" i="10"/>
  <c r="X74" i="10"/>
  <c r="Y74" i="10"/>
  <c r="H75" i="10"/>
  <c r="I75" i="10"/>
  <c r="J75" i="10"/>
  <c r="K75" i="10"/>
  <c r="L75" i="10"/>
  <c r="M75" i="10"/>
  <c r="N75" i="10"/>
  <c r="O75" i="10"/>
  <c r="P75" i="10"/>
  <c r="Q75" i="10"/>
  <c r="R75" i="10"/>
  <c r="S75" i="10"/>
  <c r="T75" i="10"/>
  <c r="U75" i="10"/>
  <c r="V75" i="10"/>
  <c r="W75" i="10"/>
  <c r="X75" i="10"/>
  <c r="Y75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X77" i="10"/>
  <c r="Y77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T78" i="10"/>
  <c r="U78" i="10"/>
  <c r="V78" i="10"/>
  <c r="W78" i="10"/>
  <c r="X78" i="10"/>
  <c r="Y78" i="10"/>
  <c r="H79" i="10"/>
  <c r="I79" i="10"/>
  <c r="J79" i="10"/>
  <c r="K79" i="10"/>
  <c r="L79" i="10"/>
  <c r="M79" i="10"/>
  <c r="N79" i="10"/>
  <c r="O79" i="10"/>
  <c r="P79" i="10"/>
  <c r="Q79" i="10"/>
  <c r="R79" i="10"/>
  <c r="S79" i="10"/>
  <c r="T79" i="10"/>
  <c r="U79" i="10"/>
  <c r="V79" i="10"/>
  <c r="W79" i="10"/>
  <c r="X79" i="10"/>
  <c r="Y79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B24" i="10"/>
  <c r="C24" i="10"/>
  <c r="D24" i="10"/>
  <c r="E24" i="10"/>
  <c r="F24" i="10"/>
  <c r="G24" i="10"/>
  <c r="B25" i="10"/>
  <c r="C25" i="10"/>
  <c r="D25" i="10"/>
  <c r="E25" i="10"/>
  <c r="F25" i="10"/>
  <c r="G25" i="10"/>
  <c r="B26" i="10"/>
  <c r="C26" i="10"/>
  <c r="D26" i="10"/>
  <c r="E26" i="10"/>
  <c r="F26" i="10"/>
  <c r="G26" i="10"/>
  <c r="B27" i="10"/>
  <c r="C27" i="10"/>
  <c r="D27" i="10"/>
  <c r="E27" i="10"/>
  <c r="F27" i="10"/>
  <c r="G27" i="10"/>
  <c r="B28" i="10"/>
  <c r="C28" i="10"/>
  <c r="D28" i="10"/>
  <c r="E28" i="10"/>
  <c r="F28" i="10"/>
  <c r="G28" i="10"/>
  <c r="B29" i="10"/>
  <c r="C29" i="10"/>
  <c r="D29" i="10"/>
  <c r="E29" i="10"/>
  <c r="F29" i="10"/>
  <c r="G29" i="10"/>
  <c r="B30" i="10"/>
  <c r="C30" i="10"/>
  <c r="D30" i="10"/>
  <c r="E30" i="10"/>
  <c r="F30" i="10"/>
  <c r="G30" i="10"/>
  <c r="B31" i="10"/>
  <c r="C31" i="10"/>
  <c r="D31" i="10"/>
  <c r="E31" i="10"/>
  <c r="F31" i="10"/>
  <c r="G31" i="10"/>
  <c r="B32" i="10"/>
  <c r="C32" i="10"/>
  <c r="D32" i="10"/>
  <c r="E32" i="10"/>
  <c r="F32" i="10"/>
  <c r="G32" i="10"/>
  <c r="B33" i="10"/>
  <c r="C33" i="10"/>
  <c r="D33" i="10"/>
  <c r="E33" i="10"/>
  <c r="F33" i="10"/>
  <c r="G33" i="10"/>
  <c r="B34" i="10"/>
  <c r="C34" i="10"/>
  <c r="D34" i="10"/>
  <c r="E34" i="10"/>
  <c r="F34" i="10"/>
  <c r="G34" i="10"/>
  <c r="B35" i="10"/>
  <c r="C35" i="10"/>
  <c r="D35" i="10"/>
  <c r="E35" i="10"/>
  <c r="F35" i="10"/>
  <c r="G35" i="10"/>
  <c r="B36" i="10"/>
  <c r="C36" i="10"/>
  <c r="D36" i="10"/>
  <c r="E36" i="10"/>
  <c r="F36" i="10"/>
  <c r="G36" i="10"/>
  <c r="B37" i="10"/>
  <c r="C37" i="10"/>
  <c r="D37" i="10"/>
  <c r="E37" i="10"/>
  <c r="F37" i="10"/>
  <c r="G37" i="10"/>
  <c r="B38" i="10"/>
  <c r="C38" i="10"/>
  <c r="D38" i="10"/>
  <c r="E38" i="10"/>
  <c r="F38" i="10"/>
  <c r="G38" i="10"/>
  <c r="B39" i="10"/>
  <c r="C39" i="10"/>
  <c r="D39" i="10"/>
  <c r="E39" i="10"/>
  <c r="F39" i="10"/>
  <c r="G39" i="10"/>
  <c r="B40" i="10"/>
  <c r="C40" i="10"/>
  <c r="D40" i="10"/>
  <c r="E40" i="10"/>
  <c r="F40" i="10"/>
  <c r="G40" i="10"/>
  <c r="B41" i="10"/>
  <c r="C41" i="10"/>
  <c r="D41" i="10"/>
  <c r="E41" i="10"/>
  <c r="F41" i="10"/>
  <c r="G41" i="10"/>
  <c r="B42" i="10"/>
  <c r="C42" i="10"/>
  <c r="D42" i="10"/>
  <c r="E42" i="10"/>
  <c r="F42" i="10"/>
  <c r="G42" i="10"/>
  <c r="B43" i="10"/>
  <c r="C43" i="10"/>
  <c r="D43" i="10"/>
  <c r="E43" i="10"/>
  <c r="F43" i="10"/>
  <c r="G43" i="10"/>
  <c r="B44" i="10"/>
  <c r="C44" i="10"/>
  <c r="D44" i="10"/>
  <c r="E44" i="10"/>
  <c r="F44" i="10"/>
  <c r="G44" i="10"/>
  <c r="B45" i="10"/>
  <c r="C45" i="10"/>
  <c r="D45" i="10"/>
  <c r="E45" i="10"/>
  <c r="F45" i="10"/>
  <c r="G45" i="10"/>
  <c r="B46" i="10"/>
  <c r="C46" i="10"/>
  <c r="D46" i="10"/>
  <c r="E46" i="10"/>
  <c r="F46" i="10"/>
  <c r="G46" i="10"/>
  <c r="B47" i="10"/>
  <c r="C47" i="10"/>
  <c r="D47" i="10"/>
  <c r="E47" i="10"/>
  <c r="F47" i="10"/>
  <c r="G47" i="10"/>
  <c r="B48" i="10"/>
  <c r="C48" i="10"/>
  <c r="D48" i="10"/>
  <c r="E48" i="10"/>
  <c r="F48" i="10"/>
  <c r="G48" i="10"/>
  <c r="B49" i="10"/>
  <c r="C49" i="10"/>
  <c r="D49" i="10"/>
  <c r="E49" i="10"/>
  <c r="F49" i="10"/>
  <c r="G49" i="10"/>
  <c r="B50" i="10"/>
  <c r="C50" i="10"/>
  <c r="D50" i="10"/>
  <c r="E50" i="10"/>
  <c r="F50" i="10"/>
  <c r="G50" i="10"/>
  <c r="B51" i="10"/>
  <c r="C51" i="10"/>
  <c r="D51" i="10"/>
  <c r="E51" i="10"/>
  <c r="F51" i="10"/>
  <c r="G51" i="10"/>
  <c r="B52" i="10"/>
  <c r="C52" i="10"/>
  <c r="D52" i="10"/>
  <c r="E52" i="10"/>
  <c r="F52" i="10"/>
  <c r="G52" i="10"/>
  <c r="B53" i="10"/>
  <c r="C53" i="10"/>
  <c r="D53" i="10"/>
  <c r="E53" i="10"/>
  <c r="F53" i="10"/>
  <c r="G53" i="10"/>
  <c r="B54" i="10"/>
  <c r="C54" i="10"/>
  <c r="D54" i="10"/>
  <c r="E54" i="10"/>
  <c r="F54" i="10"/>
  <c r="G54" i="10"/>
  <c r="B55" i="10"/>
  <c r="C55" i="10"/>
  <c r="D55" i="10"/>
  <c r="E55" i="10"/>
  <c r="F55" i="10"/>
  <c r="G55" i="10"/>
  <c r="B56" i="10"/>
  <c r="C56" i="10"/>
  <c r="D56" i="10"/>
  <c r="E56" i="10"/>
  <c r="F56" i="10"/>
  <c r="G56" i="10"/>
  <c r="B57" i="10"/>
  <c r="C57" i="10"/>
  <c r="D57" i="10"/>
  <c r="E57" i="10"/>
  <c r="F57" i="10"/>
  <c r="G57" i="10"/>
  <c r="B58" i="10"/>
  <c r="C58" i="10"/>
  <c r="D58" i="10"/>
  <c r="E58" i="10"/>
  <c r="F58" i="10"/>
  <c r="G58" i="10"/>
  <c r="B59" i="10"/>
  <c r="C59" i="10"/>
  <c r="D59" i="10"/>
  <c r="E59" i="10"/>
  <c r="F59" i="10"/>
  <c r="G59" i="10"/>
  <c r="B60" i="10"/>
  <c r="C60" i="10"/>
  <c r="D60" i="10"/>
  <c r="E60" i="10"/>
  <c r="F60" i="10"/>
  <c r="G60" i="10"/>
  <c r="B61" i="10"/>
  <c r="C61" i="10"/>
  <c r="D61" i="10"/>
  <c r="E61" i="10"/>
  <c r="F61" i="10"/>
  <c r="G61" i="10"/>
  <c r="B62" i="10"/>
  <c r="C62" i="10"/>
  <c r="D62" i="10"/>
  <c r="E62" i="10"/>
  <c r="F62" i="10"/>
  <c r="G62" i="10"/>
  <c r="B63" i="10"/>
  <c r="C63" i="10"/>
  <c r="D63" i="10"/>
  <c r="E63" i="10"/>
  <c r="F63" i="10"/>
  <c r="G63" i="10"/>
  <c r="B64" i="10"/>
  <c r="C64" i="10"/>
  <c r="D64" i="10"/>
  <c r="E64" i="10"/>
  <c r="F64" i="10"/>
  <c r="G64" i="10"/>
  <c r="B65" i="10"/>
  <c r="C65" i="10"/>
  <c r="D65" i="10"/>
  <c r="E65" i="10"/>
  <c r="F65" i="10"/>
  <c r="G65" i="10"/>
  <c r="B66" i="10"/>
  <c r="C66" i="10"/>
  <c r="D66" i="10"/>
  <c r="E66" i="10"/>
  <c r="F66" i="10"/>
  <c r="G66" i="10"/>
  <c r="B67" i="10"/>
  <c r="C67" i="10"/>
  <c r="D67" i="10"/>
  <c r="E67" i="10"/>
  <c r="F67" i="10"/>
  <c r="G67" i="10"/>
  <c r="B68" i="10"/>
  <c r="C68" i="10"/>
  <c r="D68" i="10"/>
  <c r="E68" i="10"/>
  <c r="F68" i="10"/>
  <c r="G68" i="10"/>
  <c r="B69" i="10"/>
  <c r="C69" i="10"/>
  <c r="D69" i="10"/>
  <c r="E69" i="10"/>
  <c r="F69" i="10"/>
  <c r="G69" i="10"/>
  <c r="B70" i="10"/>
  <c r="C70" i="10"/>
  <c r="D70" i="10"/>
  <c r="E70" i="10"/>
  <c r="F70" i="10"/>
  <c r="G70" i="10"/>
  <c r="B71" i="10"/>
  <c r="C71" i="10"/>
  <c r="D71" i="10"/>
  <c r="E71" i="10"/>
  <c r="F71" i="10"/>
  <c r="G71" i="10"/>
  <c r="B72" i="10"/>
  <c r="C72" i="10"/>
  <c r="D72" i="10"/>
  <c r="E72" i="10"/>
  <c r="F72" i="10"/>
  <c r="G72" i="10"/>
  <c r="B73" i="10"/>
  <c r="C73" i="10"/>
  <c r="D73" i="10"/>
  <c r="E73" i="10"/>
  <c r="F73" i="10"/>
  <c r="G73" i="10"/>
  <c r="B74" i="10"/>
  <c r="C74" i="10"/>
  <c r="D74" i="10"/>
  <c r="E74" i="10"/>
  <c r="F74" i="10"/>
  <c r="G74" i="10"/>
  <c r="B75" i="10"/>
  <c r="C75" i="10"/>
  <c r="D75" i="10"/>
  <c r="E75" i="10"/>
  <c r="F75" i="10"/>
  <c r="G75" i="10"/>
  <c r="B76" i="10"/>
  <c r="C76" i="10"/>
  <c r="D76" i="10"/>
  <c r="E76" i="10"/>
  <c r="F76" i="10"/>
  <c r="G76" i="10"/>
  <c r="B77" i="10"/>
  <c r="C77" i="10"/>
  <c r="D77" i="10"/>
  <c r="E77" i="10"/>
  <c r="F77" i="10"/>
  <c r="G77" i="10"/>
  <c r="B78" i="10"/>
  <c r="C78" i="10"/>
  <c r="D78" i="10"/>
  <c r="E78" i="10"/>
  <c r="F78" i="10"/>
  <c r="G78" i="10"/>
  <c r="B79" i="10"/>
  <c r="C79" i="10"/>
  <c r="D79" i="10"/>
  <c r="E79" i="10"/>
  <c r="F79" i="10"/>
  <c r="G79" i="10"/>
  <c r="B22" i="10"/>
  <c r="C22" i="10"/>
  <c r="D22" i="10"/>
  <c r="E22" i="10"/>
  <c r="F22" i="10"/>
  <c r="G22" i="10"/>
  <c r="B23" i="10"/>
  <c r="C23" i="10"/>
  <c r="D23" i="10"/>
  <c r="E23" i="10"/>
  <c r="F23" i="10"/>
  <c r="G23" i="10"/>
  <c r="B5" i="10"/>
  <c r="C5" i="10"/>
  <c r="D5" i="10"/>
  <c r="E5" i="10"/>
  <c r="F5" i="10"/>
  <c r="G5" i="10"/>
  <c r="B6" i="10"/>
  <c r="C6" i="10"/>
  <c r="D6" i="10"/>
  <c r="E6" i="10"/>
  <c r="F6" i="10"/>
  <c r="G6" i="10"/>
  <c r="B7" i="10"/>
  <c r="C7" i="10"/>
  <c r="D7" i="10"/>
  <c r="E7" i="10"/>
  <c r="F7" i="10"/>
  <c r="G7" i="10"/>
  <c r="B8" i="10"/>
  <c r="C8" i="10"/>
  <c r="D8" i="10"/>
  <c r="E8" i="10"/>
  <c r="F8" i="10"/>
  <c r="G8" i="10"/>
  <c r="B9" i="10"/>
  <c r="C9" i="10"/>
  <c r="D9" i="10"/>
  <c r="E9" i="10"/>
  <c r="F9" i="10"/>
  <c r="G9" i="10"/>
  <c r="B10" i="10"/>
  <c r="C10" i="10"/>
  <c r="D10" i="10"/>
  <c r="E10" i="10"/>
  <c r="F10" i="10"/>
  <c r="G10" i="10"/>
  <c r="B11" i="10"/>
  <c r="C11" i="10"/>
  <c r="D11" i="10"/>
  <c r="E11" i="10"/>
  <c r="F11" i="10"/>
  <c r="G11" i="10"/>
  <c r="B12" i="10"/>
  <c r="C12" i="10"/>
  <c r="D12" i="10"/>
  <c r="E12" i="10"/>
  <c r="F12" i="10"/>
  <c r="G12" i="10"/>
  <c r="B13" i="10"/>
  <c r="C13" i="10"/>
  <c r="D13" i="10"/>
  <c r="E13" i="10"/>
  <c r="F13" i="10"/>
  <c r="G13" i="10"/>
  <c r="B14" i="10"/>
  <c r="C14" i="10"/>
  <c r="D14" i="10"/>
  <c r="E14" i="10"/>
  <c r="F14" i="10"/>
  <c r="G14" i="10"/>
  <c r="B15" i="10"/>
  <c r="C15" i="10"/>
  <c r="D15" i="10"/>
  <c r="E15" i="10"/>
  <c r="F15" i="10"/>
  <c r="G15" i="10"/>
  <c r="B16" i="10"/>
  <c r="C16" i="10"/>
  <c r="D16" i="10"/>
  <c r="E16" i="10"/>
  <c r="F16" i="10"/>
  <c r="G16" i="10"/>
  <c r="B17" i="10"/>
  <c r="C17" i="10"/>
  <c r="D17" i="10"/>
  <c r="E17" i="10"/>
  <c r="F17" i="10"/>
  <c r="G17" i="10"/>
  <c r="B18" i="10"/>
  <c r="C18" i="10"/>
  <c r="D18" i="10"/>
  <c r="E18" i="10"/>
  <c r="F18" i="10"/>
  <c r="G18" i="10"/>
  <c r="B19" i="10"/>
  <c r="C19" i="10"/>
  <c r="D19" i="10"/>
  <c r="E19" i="10"/>
  <c r="F19" i="10"/>
  <c r="G19" i="10"/>
  <c r="B20" i="10"/>
  <c r="C20" i="10"/>
  <c r="D20" i="10"/>
  <c r="E20" i="10"/>
  <c r="F20" i="10"/>
  <c r="G20" i="10"/>
  <c r="B21" i="10"/>
  <c r="C21" i="10"/>
  <c r="D21" i="10"/>
  <c r="E21" i="10"/>
  <c r="F21" i="10"/>
  <c r="G21" i="10"/>
  <c r="C4" i="10"/>
  <c r="D4" i="10"/>
  <c r="E4" i="10"/>
  <c r="F4" i="10"/>
  <c r="G4" i="10"/>
  <c r="B4" i="10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B8" i="13"/>
  <c r="C8" i="13"/>
  <c r="D8" i="13"/>
  <c r="E8" i="13"/>
  <c r="F8" i="13"/>
  <c r="G8" i="13"/>
  <c r="B9" i="13"/>
  <c r="C9" i="13"/>
  <c r="D9" i="13"/>
  <c r="E9" i="13"/>
  <c r="F9" i="13"/>
  <c r="G9" i="13"/>
  <c r="B10" i="13"/>
  <c r="C10" i="13"/>
  <c r="D10" i="13"/>
  <c r="E10" i="13"/>
  <c r="F10" i="13"/>
  <c r="G10" i="13"/>
  <c r="B11" i="13"/>
  <c r="C11" i="13"/>
  <c r="D11" i="13"/>
  <c r="E11" i="13"/>
  <c r="F11" i="13"/>
  <c r="G11" i="13"/>
  <c r="B12" i="13"/>
  <c r="C12" i="13"/>
  <c r="D12" i="13"/>
  <c r="E12" i="13"/>
  <c r="F12" i="13"/>
  <c r="G12" i="13"/>
  <c r="B13" i="13"/>
  <c r="C13" i="13"/>
  <c r="D13" i="13"/>
  <c r="E13" i="13"/>
  <c r="F13" i="13"/>
  <c r="G13" i="13"/>
  <c r="B14" i="13"/>
  <c r="C14" i="13"/>
  <c r="D14" i="13"/>
  <c r="E14" i="13"/>
  <c r="F14" i="13"/>
  <c r="G14" i="13"/>
  <c r="B15" i="13"/>
  <c r="C15" i="13"/>
  <c r="D15" i="13"/>
  <c r="E15" i="13"/>
  <c r="F15" i="13"/>
  <c r="G15" i="13"/>
  <c r="B16" i="13"/>
  <c r="C16" i="13"/>
  <c r="D16" i="13"/>
  <c r="E16" i="13"/>
  <c r="F16" i="13"/>
  <c r="G16" i="13"/>
  <c r="B17" i="13"/>
  <c r="C17" i="13"/>
  <c r="D17" i="13"/>
  <c r="E17" i="13"/>
  <c r="F17" i="13"/>
  <c r="G17" i="13"/>
  <c r="B18" i="13"/>
  <c r="C18" i="13"/>
  <c r="D18" i="13"/>
  <c r="E18" i="13"/>
  <c r="F18" i="13"/>
  <c r="G18" i="13"/>
  <c r="B19" i="13"/>
  <c r="C19" i="13"/>
  <c r="D19" i="13"/>
  <c r="E19" i="13"/>
  <c r="F19" i="13"/>
  <c r="G19" i="13"/>
  <c r="B20" i="13"/>
  <c r="C20" i="13"/>
  <c r="D20" i="13"/>
  <c r="E20" i="13"/>
  <c r="F20" i="13"/>
  <c r="G20" i="13"/>
  <c r="B21" i="13"/>
  <c r="C21" i="13"/>
  <c r="D21" i="13"/>
  <c r="E21" i="13"/>
  <c r="F21" i="13"/>
  <c r="G21" i="13"/>
  <c r="B22" i="13"/>
  <c r="C22" i="13"/>
  <c r="D22" i="13"/>
  <c r="E22" i="13"/>
  <c r="F22" i="13"/>
  <c r="G22" i="13"/>
  <c r="B23" i="13"/>
  <c r="C23" i="13"/>
  <c r="D23" i="13"/>
  <c r="E23" i="13"/>
  <c r="F23" i="13"/>
  <c r="G23" i="13"/>
  <c r="B24" i="13"/>
  <c r="C24" i="13"/>
  <c r="D24" i="13"/>
  <c r="E24" i="13"/>
  <c r="F24" i="13"/>
  <c r="G24" i="13"/>
  <c r="B25" i="13"/>
  <c r="C25" i="13"/>
  <c r="D25" i="13"/>
  <c r="E25" i="13"/>
  <c r="F25" i="13"/>
  <c r="G25" i="13"/>
  <c r="B26" i="13"/>
  <c r="C26" i="13"/>
  <c r="D26" i="13"/>
  <c r="E26" i="13"/>
  <c r="F26" i="13"/>
  <c r="G26" i="13"/>
  <c r="B27" i="13"/>
  <c r="C27" i="13"/>
  <c r="D27" i="13"/>
  <c r="E27" i="13"/>
  <c r="F27" i="13"/>
  <c r="G27" i="13"/>
  <c r="B28" i="13"/>
  <c r="C28" i="13"/>
  <c r="D28" i="13"/>
  <c r="E28" i="13"/>
  <c r="F28" i="13"/>
  <c r="G28" i="13"/>
  <c r="B29" i="13"/>
  <c r="C29" i="13"/>
  <c r="D29" i="13"/>
  <c r="E29" i="13"/>
  <c r="F29" i="13"/>
  <c r="G29" i="13"/>
  <c r="B30" i="13"/>
  <c r="C30" i="13"/>
  <c r="D30" i="13"/>
  <c r="E30" i="13"/>
  <c r="F30" i="13"/>
  <c r="G30" i="13"/>
  <c r="B31" i="13"/>
  <c r="C31" i="13"/>
  <c r="D31" i="13"/>
  <c r="E31" i="13"/>
  <c r="F31" i="13"/>
  <c r="G31" i="13"/>
  <c r="B32" i="13"/>
  <c r="C32" i="13"/>
  <c r="D32" i="13"/>
  <c r="E32" i="13"/>
  <c r="F32" i="13"/>
  <c r="G32" i="13"/>
  <c r="B33" i="13"/>
  <c r="C33" i="13"/>
  <c r="D33" i="13"/>
  <c r="E33" i="13"/>
  <c r="F33" i="13"/>
  <c r="G33" i="13"/>
  <c r="B34" i="13"/>
  <c r="C34" i="13"/>
  <c r="D34" i="13"/>
  <c r="E34" i="13"/>
  <c r="F34" i="13"/>
  <c r="G34" i="13"/>
  <c r="B35" i="13"/>
  <c r="C35" i="13"/>
  <c r="D35" i="13"/>
  <c r="E35" i="13"/>
  <c r="F35" i="13"/>
  <c r="G35" i="13"/>
  <c r="B36" i="13"/>
  <c r="C36" i="13"/>
  <c r="D36" i="13"/>
  <c r="E36" i="13"/>
  <c r="F36" i="13"/>
  <c r="G36" i="13"/>
  <c r="B37" i="13"/>
  <c r="C37" i="13"/>
  <c r="D37" i="13"/>
  <c r="E37" i="13"/>
  <c r="F37" i="13"/>
  <c r="G37" i="13"/>
  <c r="B38" i="13"/>
  <c r="C38" i="13"/>
  <c r="D38" i="13"/>
  <c r="E38" i="13"/>
  <c r="F38" i="13"/>
  <c r="G38" i="13"/>
  <c r="B39" i="13"/>
  <c r="C39" i="13"/>
  <c r="D39" i="13"/>
  <c r="E39" i="13"/>
  <c r="F39" i="13"/>
  <c r="G39" i="13"/>
  <c r="B40" i="13"/>
  <c r="C40" i="13"/>
  <c r="D40" i="13"/>
  <c r="E40" i="13"/>
  <c r="F40" i="13"/>
  <c r="G40" i="13"/>
  <c r="B41" i="13"/>
  <c r="C41" i="13"/>
  <c r="D41" i="13"/>
  <c r="E41" i="13"/>
  <c r="F41" i="13"/>
  <c r="G41" i="13"/>
  <c r="B42" i="13"/>
  <c r="C42" i="13"/>
  <c r="D42" i="13"/>
  <c r="E42" i="13"/>
  <c r="F42" i="13"/>
  <c r="G42" i="13"/>
  <c r="B43" i="13"/>
  <c r="C43" i="13"/>
  <c r="D43" i="13"/>
  <c r="E43" i="13"/>
  <c r="F43" i="13"/>
  <c r="G43" i="13"/>
  <c r="B44" i="13"/>
  <c r="C44" i="13"/>
  <c r="D44" i="13"/>
  <c r="E44" i="13"/>
  <c r="F44" i="13"/>
  <c r="G44" i="13"/>
  <c r="B45" i="13"/>
  <c r="C45" i="13"/>
  <c r="D45" i="13"/>
  <c r="E45" i="13"/>
  <c r="F45" i="13"/>
  <c r="G45" i="13"/>
  <c r="B46" i="13"/>
  <c r="C46" i="13"/>
  <c r="D46" i="13"/>
  <c r="E46" i="13"/>
  <c r="F46" i="13"/>
  <c r="G46" i="13"/>
  <c r="B47" i="13"/>
  <c r="C47" i="13"/>
  <c r="D47" i="13"/>
  <c r="E47" i="13"/>
  <c r="F47" i="13"/>
  <c r="G47" i="13"/>
  <c r="B48" i="13"/>
  <c r="C48" i="13"/>
  <c r="D48" i="13"/>
  <c r="E48" i="13"/>
  <c r="F48" i="13"/>
  <c r="G48" i="13"/>
  <c r="B49" i="13"/>
  <c r="C49" i="13"/>
  <c r="D49" i="13"/>
  <c r="E49" i="13"/>
  <c r="F49" i="13"/>
  <c r="G49" i="13"/>
  <c r="B50" i="13"/>
  <c r="C50" i="13"/>
  <c r="D50" i="13"/>
  <c r="E50" i="13"/>
  <c r="F50" i="13"/>
  <c r="G50" i="13"/>
  <c r="B51" i="13"/>
  <c r="C51" i="13"/>
  <c r="D51" i="13"/>
  <c r="E51" i="13"/>
  <c r="F51" i="13"/>
  <c r="G51" i="13"/>
  <c r="B52" i="13"/>
  <c r="C52" i="13"/>
  <c r="D52" i="13"/>
  <c r="E52" i="13"/>
  <c r="F52" i="13"/>
  <c r="G52" i="13"/>
  <c r="B53" i="13"/>
  <c r="C53" i="13"/>
  <c r="D53" i="13"/>
  <c r="E53" i="13"/>
  <c r="F53" i="13"/>
  <c r="G53" i="13"/>
  <c r="B54" i="13"/>
  <c r="C54" i="13"/>
  <c r="D54" i="13"/>
  <c r="E54" i="13"/>
  <c r="F54" i="13"/>
  <c r="G54" i="13"/>
  <c r="B55" i="13"/>
  <c r="C55" i="13"/>
  <c r="D55" i="13"/>
  <c r="E55" i="13"/>
  <c r="F55" i="13"/>
  <c r="G55" i="13"/>
  <c r="B56" i="13"/>
  <c r="C56" i="13"/>
  <c r="D56" i="13"/>
  <c r="E56" i="13"/>
  <c r="F56" i="13"/>
  <c r="G56" i="13"/>
  <c r="B57" i="13"/>
  <c r="C57" i="13"/>
  <c r="D57" i="13"/>
  <c r="E57" i="13"/>
  <c r="F57" i="13"/>
  <c r="G57" i="13"/>
  <c r="B58" i="13"/>
  <c r="C58" i="13"/>
  <c r="D58" i="13"/>
  <c r="E58" i="13"/>
  <c r="F58" i="13"/>
  <c r="G58" i="13"/>
  <c r="B59" i="13"/>
  <c r="C59" i="13"/>
  <c r="D59" i="13"/>
  <c r="E59" i="13"/>
  <c r="F59" i="13"/>
  <c r="G59" i="13"/>
  <c r="B60" i="13"/>
  <c r="C60" i="13"/>
  <c r="D60" i="13"/>
  <c r="E60" i="13"/>
  <c r="F60" i="13"/>
  <c r="G60" i="13"/>
  <c r="B61" i="13"/>
  <c r="C61" i="13"/>
  <c r="D61" i="13"/>
  <c r="E61" i="13"/>
  <c r="F61" i="13"/>
  <c r="G61" i="13"/>
  <c r="B62" i="13"/>
  <c r="C62" i="13"/>
  <c r="D62" i="13"/>
  <c r="E62" i="13"/>
  <c r="F62" i="13"/>
  <c r="G62" i="13"/>
  <c r="B63" i="13"/>
  <c r="C63" i="13"/>
  <c r="D63" i="13"/>
  <c r="E63" i="13"/>
  <c r="F63" i="13"/>
  <c r="G63" i="13"/>
  <c r="B64" i="13"/>
  <c r="C64" i="13"/>
  <c r="D64" i="13"/>
  <c r="E64" i="13"/>
  <c r="F64" i="13"/>
  <c r="G64" i="13"/>
  <c r="B65" i="13"/>
  <c r="C65" i="13"/>
  <c r="D65" i="13"/>
  <c r="E65" i="13"/>
  <c r="F65" i="13"/>
  <c r="G65" i="13"/>
  <c r="B66" i="13"/>
  <c r="C66" i="13"/>
  <c r="D66" i="13"/>
  <c r="E66" i="13"/>
  <c r="F66" i="13"/>
  <c r="G66" i="13"/>
  <c r="B67" i="13"/>
  <c r="C67" i="13"/>
  <c r="D67" i="13"/>
  <c r="E67" i="13"/>
  <c r="F67" i="13"/>
  <c r="G67" i="13"/>
  <c r="B68" i="13"/>
  <c r="C68" i="13"/>
  <c r="D68" i="13"/>
  <c r="E68" i="13"/>
  <c r="F68" i="13"/>
  <c r="G68" i="13"/>
  <c r="B69" i="13"/>
  <c r="C69" i="13"/>
  <c r="D69" i="13"/>
  <c r="E69" i="13"/>
  <c r="F69" i="13"/>
  <c r="G69" i="13"/>
  <c r="B70" i="13"/>
  <c r="C70" i="13"/>
  <c r="D70" i="13"/>
  <c r="E70" i="13"/>
  <c r="F70" i="13"/>
  <c r="G70" i="13"/>
  <c r="B71" i="13"/>
  <c r="C71" i="13"/>
  <c r="D71" i="13"/>
  <c r="E71" i="13"/>
  <c r="F71" i="13"/>
  <c r="G71" i="13"/>
  <c r="B72" i="13"/>
  <c r="C72" i="13"/>
  <c r="D72" i="13"/>
  <c r="E72" i="13"/>
  <c r="F72" i="13"/>
  <c r="G72" i="13"/>
  <c r="B73" i="13"/>
  <c r="C73" i="13"/>
  <c r="D73" i="13"/>
  <c r="E73" i="13"/>
  <c r="F73" i="13"/>
  <c r="G73" i="13"/>
  <c r="B74" i="13"/>
  <c r="C74" i="13"/>
  <c r="D74" i="13"/>
  <c r="E74" i="13"/>
  <c r="F74" i="13"/>
  <c r="G74" i="13"/>
  <c r="B75" i="13"/>
  <c r="C75" i="13"/>
  <c r="D75" i="13"/>
  <c r="E75" i="13"/>
  <c r="F75" i="13"/>
  <c r="G75" i="13"/>
  <c r="B76" i="13"/>
  <c r="C76" i="13"/>
  <c r="D76" i="13"/>
  <c r="E76" i="13"/>
  <c r="F76" i="13"/>
  <c r="G76" i="13"/>
  <c r="B77" i="13"/>
  <c r="C77" i="13"/>
  <c r="D77" i="13"/>
  <c r="E77" i="13"/>
  <c r="F77" i="13"/>
  <c r="G77" i="13"/>
  <c r="B78" i="13"/>
  <c r="C78" i="13"/>
  <c r="D78" i="13"/>
  <c r="E78" i="13"/>
  <c r="F78" i="13"/>
  <c r="G78" i="13"/>
  <c r="B79" i="13"/>
  <c r="C79" i="13"/>
  <c r="D79" i="13"/>
  <c r="E79" i="13"/>
  <c r="F79" i="13"/>
  <c r="G79" i="13"/>
  <c r="C7" i="13"/>
  <c r="D7" i="13"/>
  <c r="E7" i="13"/>
  <c r="F7" i="13"/>
  <c r="G7" i="13"/>
  <c r="B7" i="13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G53" i="12"/>
  <c r="H53" i="12"/>
  <c r="I53" i="12"/>
  <c r="J53" i="12"/>
  <c r="K53" i="12"/>
  <c r="L53" i="12"/>
  <c r="M53" i="12"/>
  <c r="N53" i="12"/>
  <c r="O53" i="12"/>
  <c r="P53" i="12"/>
  <c r="Q53" i="12"/>
  <c r="R53" i="12"/>
  <c r="S53" i="12"/>
  <c r="T53" i="12"/>
  <c r="U53" i="12"/>
  <c r="V53" i="12"/>
  <c r="W53" i="12"/>
  <c r="X53" i="12"/>
  <c r="Y53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T54" i="12"/>
  <c r="U54" i="12"/>
  <c r="V54" i="12"/>
  <c r="W54" i="12"/>
  <c r="X54" i="12"/>
  <c r="Y54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S55" i="12"/>
  <c r="T55" i="12"/>
  <c r="U55" i="12"/>
  <c r="V55" i="12"/>
  <c r="W55" i="12"/>
  <c r="X55" i="12"/>
  <c r="Y55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W56" i="12"/>
  <c r="X56" i="12"/>
  <c r="Y56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U57" i="12"/>
  <c r="V57" i="12"/>
  <c r="W57" i="12"/>
  <c r="X57" i="12"/>
  <c r="Y57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S58" i="12"/>
  <c r="T58" i="12"/>
  <c r="U58" i="12"/>
  <c r="V58" i="12"/>
  <c r="W58" i="12"/>
  <c r="X58" i="12"/>
  <c r="Y58" i="12"/>
  <c r="G59" i="12"/>
  <c r="H59" i="12"/>
  <c r="I59" i="12"/>
  <c r="J59" i="12"/>
  <c r="K59" i="12"/>
  <c r="L59" i="12"/>
  <c r="M59" i="12"/>
  <c r="N59" i="12"/>
  <c r="O59" i="12"/>
  <c r="P59" i="12"/>
  <c r="Q59" i="12"/>
  <c r="R59" i="12"/>
  <c r="S59" i="12"/>
  <c r="T59" i="12"/>
  <c r="U59" i="12"/>
  <c r="V59" i="12"/>
  <c r="W59" i="12"/>
  <c r="X59" i="12"/>
  <c r="Y59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5" i="12"/>
  <c r="C5" i="12"/>
  <c r="D5" i="12"/>
  <c r="E5" i="12"/>
  <c r="F5" i="12"/>
  <c r="G5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C4" i="12"/>
  <c r="D4" i="12"/>
  <c r="E4" i="12"/>
  <c r="F4" i="12"/>
  <c r="G4" i="12"/>
  <c r="B4" i="12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2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4" i="1"/>
  <c r="X79" i="1" l="1"/>
  <c r="W79" i="1"/>
  <c r="V79" i="1"/>
  <c r="U79" i="1"/>
  <c r="T79" i="1"/>
  <c r="X78" i="1"/>
  <c r="W78" i="1"/>
  <c r="V78" i="1"/>
  <c r="U78" i="1"/>
  <c r="T78" i="1"/>
  <c r="X77" i="1"/>
  <c r="W77" i="1"/>
  <c r="V77" i="1"/>
  <c r="U77" i="1"/>
  <c r="T77" i="1"/>
  <c r="X76" i="1"/>
  <c r="W76" i="1"/>
  <c r="V76" i="1"/>
  <c r="U76" i="1"/>
  <c r="T76" i="1"/>
  <c r="X75" i="1"/>
  <c r="W75" i="1"/>
  <c r="V75" i="1"/>
  <c r="U75" i="1"/>
  <c r="T75" i="1"/>
  <c r="X74" i="1"/>
  <c r="W74" i="1"/>
  <c r="V74" i="1"/>
  <c r="U74" i="1"/>
  <c r="T74" i="1"/>
  <c r="X73" i="1"/>
  <c r="W73" i="1"/>
  <c r="V73" i="1"/>
  <c r="U73" i="1"/>
  <c r="T73" i="1"/>
  <c r="X72" i="1"/>
  <c r="W72" i="1"/>
  <c r="V72" i="1"/>
  <c r="U72" i="1"/>
  <c r="T72" i="1"/>
  <c r="X71" i="1"/>
  <c r="W71" i="1"/>
  <c r="V71" i="1"/>
  <c r="U71" i="1"/>
  <c r="T71" i="1"/>
  <c r="X70" i="1"/>
  <c r="W70" i="1"/>
  <c r="V70" i="1"/>
  <c r="U70" i="1"/>
  <c r="T70" i="1"/>
  <c r="X69" i="1"/>
  <c r="W69" i="1"/>
  <c r="V69" i="1"/>
  <c r="U69" i="1"/>
  <c r="T69" i="1"/>
  <c r="X68" i="1"/>
  <c r="W68" i="1"/>
  <c r="V68" i="1"/>
  <c r="U68" i="1"/>
  <c r="T68" i="1"/>
  <c r="X67" i="1"/>
  <c r="W67" i="1"/>
  <c r="V67" i="1"/>
  <c r="U67" i="1"/>
  <c r="T67" i="1"/>
  <c r="X66" i="1"/>
  <c r="W66" i="1"/>
  <c r="V66" i="1"/>
  <c r="U66" i="1"/>
  <c r="T66" i="1"/>
  <c r="X65" i="1"/>
  <c r="W65" i="1"/>
  <c r="V65" i="1"/>
  <c r="U65" i="1"/>
  <c r="T65" i="1"/>
  <c r="X64" i="1"/>
  <c r="W64" i="1"/>
  <c r="V64" i="1"/>
  <c r="U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60" i="1"/>
  <c r="W60" i="1"/>
  <c r="V60" i="1"/>
  <c r="U60" i="1"/>
  <c r="T60" i="1"/>
  <c r="X59" i="1"/>
  <c r="W59" i="1"/>
  <c r="V59" i="1"/>
  <c r="U59" i="1"/>
  <c r="T59" i="1"/>
  <c r="X58" i="1"/>
  <c r="W58" i="1"/>
  <c r="V58" i="1"/>
  <c r="U58" i="1"/>
  <c r="T58" i="1"/>
  <c r="X57" i="1"/>
  <c r="W57" i="1"/>
  <c r="V57" i="1"/>
  <c r="U57" i="1"/>
  <c r="T57" i="1"/>
  <c r="X56" i="1"/>
  <c r="W56" i="1"/>
  <c r="V56" i="1"/>
  <c r="U56" i="1"/>
  <c r="T56" i="1"/>
  <c r="X55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X52" i="1"/>
  <c r="W52" i="1"/>
  <c r="V52" i="1"/>
  <c r="U52" i="1"/>
  <c r="T52" i="1"/>
  <c r="X51" i="1"/>
  <c r="W51" i="1"/>
  <c r="V51" i="1"/>
  <c r="U51" i="1"/>
  <c r="T51" i="1"/>
  <c r="X50" i="1"/>
  <c r="W50" i="1"/>
  <c r="V50" i="1"/>
  <c r="U50" i="1"/>
  <c r="T50" i="1"/>
  <c r="X49" i="1"/>
  <c r="W49" i="1"/>
  <c r="V49" i="1"/>
  <c r="U49" i="1"/>
  <c r="T49" i="1"/>
  <c r="X48" i="1"/>
  <c r="W48" i="1"/>
  <c r="V48" i="1"/>
  <c r="U48" i="1"/>
  <c r="T48" i="1"/>
  <c r="X47" i="1"/>
  <c r="W47" i="1"/>
  <c r="V47" i="1"/>
  <c r="U47" i="1"/>
  <c r="T47" i="1"/>
  <c r="X46" i="1"/>
  <c r="W46" i="1"/>
  <c r="V46" i="1"/>
  <c r="U46" i="1"/>
  <c r="T46" i="1"/>
  <c r="X45" i="1"/>
  <c r="W45" i="1"/>
  <c r="V45" i="1"/>
  <c r="U45" i="1"/>
  <c r="T45" i="1"/>
  <c r="X44" i="1"/>
  <c r="W44" i="1"/>
  <c r="V44" i="1"/>
  <c r="U44" i="1"/>
  <c r="T44" i="1"/>
  <c r="X43" i="1"/>
  <c r="W43" i="1"/>
  <c r="V43" i="1"/>
  <c r="U43" i="1"/>
  <c r="T43" i="1"/>
  <c r="X42" i="1"/>
  <c r="W42" i="1"/>
  <c r="V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X35" i="1"/>
  <c r="W35" i="1"/>
  <c r="V35" i="1"/>
  <c r="U35" i="1"/>
  <c r="T35" i="1"/>
  <c r="X34" i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</calcChain>
</file>

<file path=xl/sharedStrings.xml><?xml version="1.0" encoding="utf-8"?>
<sst xmlns="http://schemas.openxmlformats.org/spreadsheetml/2006/main" count="606" uniqueCount="96">
  <si>
    <t>Gastos primários do Governo Geral, em R$ bilhões correntes</t>
  </si>
  <si>
    <t>Governos Estaduais</t>
  </si>
  <si>
    <t>Governos Municipais</t>
  </si>
  <si>
    <t>Governo Geral</t>
  </si>
  <si>
    <t>Remuneração de empregados (incluindo contribuições sociais efetivas)</t>
  </si>
  <si>
    <t>Benefícios previdenciários RGPS/INSS e assistenciais</t>
  </si>
  <si>
    <t>RPPS</t>
  </si>
  <si>
    <t>Investimentos brutos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</si>
  <si>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</si>
  <si>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</si>
  <si>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</si>
  <si>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</si>
  <si>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</si>
  <si>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</si>
  <si>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</si>
  <si>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</si>
  <si>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</si>
  <si>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</si>
  <si>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</si>
  <si>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</si>
  <si>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</si>
  <si>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</si>
  <si>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</si>
  <si>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</si>
  <si>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</si>
  <si>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</si>
  <si>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</si>
  <si>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</si>
  <si>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</si>
  <si>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</si>
  <si>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</si>
  <si>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</si>
  <si>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</si>
  <si>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</si>
  <si>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</si>
  <si>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</si>
  <si>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</si>
  <si>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</si>
  <si>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</si>
  <si>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</si>
  <si>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</si>
  <si>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</si>
  <si>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</si>
  <si>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</si>
  <si>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</si>
  <si>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</si>
  <si>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</si>
  <si>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</si>
  <si>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</si>
  <si>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</si>
  <si>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</si>
  <si>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</si>
  <si>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</si>
  <si>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</si>
  <si>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</si>
  <si>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</si>
  <si>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</si>
  <si>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</si>
  <si>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</si>
  <si>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</si>
  <si>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</si>
  <si>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</si>
  <si>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</si>
  <si>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</si>
  <si>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</si>
  <si>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</si>
  <si>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3T24</t>
  </si>
  <si>
    <t>4T24</t>
  </si>
  <si>
    <t>1T06</t>
  </si>
  <si>
    <t>2T06</t>
  </si>
  <si>
    <t>3T06</t>
  </si>
  <si>
    <t>4T06</t>
  </si>
  <si>
    <t>1T07</t>
  </si>
  <si>
    <t>2T07</t>
  </si>
  <si>
    <t>3T07</t>
  </si>
  <si>
    <t>4T07</t>
  </si>
  <si>
    <t>1T08</t>
  </si>
  <si>
    <t>2T08</t>
  </si>
  <si>
    <t>3T08</t>
  </si>
  <si>
    <t>4T08</t>
  </si>
  <si>
    <t>1T09</t>
  </si>
  <si>
    <t>2T09</t>
  </si>
  <si>
    <t>3T09</t>
  </si>
  <si>
    <t>4T09</t>
  </si>
  <si>
    <t>PIB a preços de mercado</t>
  </si>
  <si>
    <t>Deflator, 4T24 = 1</t>
  </si>
  <si>
    <t>R$ bilhões correntes no trimestre</t>
  </si>
  <si>
    <t>Fonte: IBGE</t>
  </si>
  <si>
    <t>Outros (uso de bens e serviços, subsídios e outros)</t>
  </si>
  <si>
    <t>TOTAL</t>
  </si>
  <si>
    <t>Gastos primários do Governo Geral, em R$ bilhões constantes do 4T24 (deflator do PIB)</t>
  </si>
  <si>
    <t>Gastos primários do Governo Geral, em R$ bilhões constantes do 4T24 (deflator do PIB), com ajuste sazonal</t>
  </si>
  <si>
    <t>Gastos primários do Governo Geral, em % do PIB no trimestre</t>
  </si>
  <si>
    <t>Gastos primários do Governo Geral, acumulado em 4 trimestres, em % do PIB</t>
  </si>
  <si>
    <t xml:space="preserve">Governo Central Orçamentário </t>
  </si>
  <si>
    <t>Nota: dados dos governos estaduais estão disponíveis apenas em bases anuais para o período 2006-2009. A trimestralização foi realizada usando os fatores sazonais da média 2010-2014.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</si>
</sst>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8"/>
      <name val="Aptos Narrow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tabSelected="1" zoomScale="80" zoomScaleNormal="80" workbookViewId="0">
      <pane xSplit="1" ySplit="3" topLeftCell="B73" activePane="bottomRight" state="frozen"/>
      <selection pane="topRight" activeCell="B1" sqref="B1"/>
      <selection pane="bottomLeft" activeCell="A4" sqref="A4"/>
      <selection pane="bottomRight" activeCell="A81" sqref="A81"/>
    </sheetView>
  </sheetViews>
  <sheetFormatPr defaultColWidth="8.8984375" defaultRowHeight="13.2"/>
  <cols>
    <col min="1" max="1" width="11.59765625" style="4" customWidth="1"/>
    <col min="2" max="25" width="14" style="2" customWidth="1"/>
    <col min="26" max="16384" width="8.8984375" style="3"/>
  </cols>
  <sheetData>
    <row r="1" spans="1:32" ht="24" customHeight="1">
      <c r="A1" s="1" t="s">
        <v>0</v>
      </c>
    </row>
    <row r="2" spans="1:32" s="4" customFormat="1" ht="24.6" customHeight="1">
      <c r="B2" s="12" t="s">
        <v>94</v>
      </c>
      <c r="C2" s="12"/>
      <c r="D2" s="12"/>
      <c r="E2" s="12"/>
      <c r="F2" s="12"/>
      <c r="G2" s="12"/>
      <c r="H2" s="13" t="s">
        <v>1</v>
      </c>
      <c r="I2" s="13"/>
      <c r="J2" s="13"/>
      <c r="K2" s="13"/>
      <c r="L2" s="13"/>
      <c r="M2" s="13"/>
      <c r="N2" s="14" t="s">
        <v>2</v>
      </c>
      <c r="O2" s="14"/>
      <c r="P2" s="14"/>
      <c r="Q2" s="14"/>
      <c r="R2" s="14"/>
      <c r="S2" s="14"/>
      <c r="T2" s="15" t="s">
        <v>3</v>
      </c>
      <c r="U2" s="15"/>
      <c r="V2" s="15"/>
      <c r="W2" s="15"/>
      <c r="X2" s="15"/>
      <c r="Y2" s="15"/>
    </row>
    <row r="3" spans="1:32" s="5" customFormat="1" ht="75.599999999999994" customHeight="1">
      <c r="B3" s="6" t="s">
        <v>4</v>
      </c>
      <c r="C3" s="6" t="s">
        <v>5</v>
      </c>
      <c r="D3" s="6" t="s">
        <v>6</v>
      </c>
      <c r="E3" s="6" t="s">
        <v>7</v>
      </c>
      <c r="F3" s="6" t="s">
        <v>88</v>
      </c>
      <c r="G3" s="6" t="s">
        <v>89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88</v>
      </c>
      <c r="M3" s="6" t="s">
        <v>89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88</v>
      </c>
      <c r="S3" s="6" t="s">
        <v>89</v>
      </c>
      <c r="T3" s="6" t="s">
        <v>4</v>
      </c>
      <c r="U3" s="6" t="s">
        <v>5</v>
      </c>
      <c r="V3" s="6" t="s">
        <v>6</v>
      </c>
      <c r="W3" s="6" t="s">
        <v>7</v>
      </c>
      <c r="X3" s="6" t="s">
        <v>88</v>
      </c>
      <c r="Y3" s="6" t="s">
        <v>89</v>
      </c>
    </row>
    <row r="4" spans="1:32">
      <c r="A4" s="4" t="s">
        <v>68</v>
      </c>
      <c r="B4" s="7">
        <v>16.300917457837585</v>
      </c>
      <c r="C4" s="7">
        <v>43.779700500321546</v>
      </c>
      <c r="D4" s="7">
        <v>10.129820976218952</v>
      </c>
      <c r="E4" s="7">
        <v>2.737285226392566</v>
      </c>
      <c r="F4" s="7">
        <v>5.378656193607287</v>
      </c>
      <c r="G4" s="7">
        <f>SUM(B4:F4)</f>
        <v>78.326380354377946</v>
      </c>
      <c r="H4" s="10">
        <v>25.67334514860163</v>
      </c>
      <c r="I4" s="10">
        <v>0.14123626385551868</v>
      </c>
      <c r="J4" s="10">
        <v>11.460714711631228</v>
      </c>
      <c r="K4" s="10">
        <v>2.7676993065941407</v>
      </c>
      <c r="L4" s="10">
        <v>11.356430366884233</v>
      </c>
      <c r="M4" s="10">
        <f t="shared" ref="M4:M19" si="0">SUM(H4:L4)</f>
        <v>51.399425797566749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F4" s="8"/>
    </row>
    <row r="5" spans="1:32">
      <c r="A5" s="4" t="s">
        <v>69</v>
      </c>
      <c r="B5" s="7">
        <v>14.748630938004046</v>
      </c>
      <c r="C5" s="7">
        <v>45.442951829632328</v>
      </c>
      <c r="D5" s="7">
        <v>11.910072356009467</v>
      </c>
      <c r="E5" s="7">
        <v>1.7592037616789198</v>
      </c>
      <c r="F5" s="7">
        <v>6.9123325535289313</v>
      </c>
      <c r="G5" s="7">
        <f t="shared" ref="G5:G68" si="1">SUM(B5:F5)</f>
        <v>80.773191438853686</v>
      </c>
      <c r="H5" s="10">
        <v>25.124853729756239</v>
      </c>
      <c r="I5" s="10">
        <v>0.15541479707508532</v>
      </c>
      <c r="J5" s="10">
        <v>11.321355220650164</v>
      </c>
      <c r="K5" s="10">
        <v>4.1722090854944938</v>
      </c>
      <c r="L5" s="10">
        <v>14.408837883379821</v>
      </c>
      <c r="M5" s="10">
        <f t="shared" si="0"/>
        <v>55.182670716355801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F5" s="8"/>
    </row>
    <row r="6" spans="1:32">
      <c r="A6" s="4" t="s">
        <v>70</v>
      </c>
      <c r="B6" s="7">
        <v>15.266189660201951</v>
      </c>
      <c r="C6" s="7">
        <v>54.779324518696299</v>
      </c>
      <c r="D6" s="7">
        <v>11.228632958021462</v>
      </c>
      <c r="E6" s="7">
        <v>1.937261410346623</v>
      </c>
      <c r="F6" s="7">
        <v>8.5314589811115287</v>
      </c>
      <c r="G6" s="7">
        <f t="shared" si="1"/>
        <v>91.742867528377857</v>
      </c>
      <c r="H6" s="10">
        <v>25.635781510108483</v>
      </c>
      <c r="I6" s="10">
        <v>0.18150450004859722</v>
      </c>
      <c r="J6" s="10">
        <v>11.455116586154867</v>
      </c>
      <c r="K6" s="10">
        <v>4.610562785017553</v>
      </c>
      <c r="L6" s="10">
        <v>15.296011894030437</v>
      </c>
      <c r="M6" s="10">
        <f t="shared" si="0"/>
        <v>57.178977275359934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AF6" s="8"/>
    </row>
    <row r="7" spans="1:32">
      <c r="A7" s="4" t="s">
        <v>71</v>
      </c>
      <c r="B7" s="7">
        <v>21.468101843677008</v>
      </c>
      <c r="C7" s="7">
        <v>56.400149627920243</v>
      </c>
      <c r="D7" s="7">
        <v>13.791909621076659</v>
      </c>
      <c r="E7" s="7">
        <v>9.8533544009073193</v>
      </c>
      <c r="F7" s="7">
        <v>20.971043053522056</v>
      </c>
      <c r="G7" s="7">
        <f t="shared" si="1"/>
        <v>122.48455854710328</v>
      </c>
      <c r="H7" s="10">
        <v>29.051981080295686</v>
      </c>
      <c r="I7" s="10">
        <v>0.2069650732324842</v>
      </c>
      <c r="J7" s="10">
        <v>13.320496267303698</v>
      </c>
      <c r="K7" s="10">
        <v>5.7767438408811467</v>
      </c>
      <c r="L7" s="10">
        <v>16.490776989856322</v>
      </c>
      <c r="M7" s="10">
        <f t="shared" si="0"/>
        <v>64.846963251569335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AF7" s="8"/>
    </row>
    <row r="8" spans="1:32">
      <c r="A8" s="4" t="s">
        <v>72</v>
      </c>
      <c r="B8" s="7">
        <v>17.983852614688345</v>
      </c>
      <c r="C8" s="7">
        <v>50.799756261969208</v>
      </c>
      <c r="D8" s="7">
        <v>11.731784478013129</v>
      </c>
      <c r="E8" s="7">
        <v>2.3117730929085902</v>
      </c>
      <c r="F8" s="7">
        <v>6.0198625807092716</v>
      </c>
      <c r="G8" s="7">
        <f t="shared" si="1"/>
        <v>88.847029028288546</v>
      </c>
      <c r="H8" s="10">
        <v>28.420201797422301</v>
      </c>
      <c r="I8" s="10">
        <v>0.12080357936951125</v>
      </c>
      <c r="J8" s="10">
        <v>12.343261585372964</v>
      </c>
      <c r="K8" s="10">
        <v>2.4638951202982113</v>
      </c>
      <c r="L8" s="10">
        <v>11.642269636287205</v>
      </c>
      <c r="M8" s="10">
        <f t="shared" si="0"/>
        <v>54.990431718750187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F8" s="8"/>
    </row>
    <row r="9" spans="1:32">
      <c r="A9" s="4" t="s">
        <v>73</v>
      </c>
      <c r="B9" s="7">
        <v>17.246376733353323</v>
      </c>
      <c r="C9" s="7">
        <v>50.560973965657169</v>
      </c>
      <c r="D9" s="7">
        <v>13.37212758240457</v>
      </c>
      <c r="E9" s="7">
        <v>3.4567838530261108</v>
      </c>
      <c r="F9" s="7">
        <v>9.3646994229027349</v>
      </c>
      <c r="G9" s="7">
        <f t="shared" si="1"/>
        <v>94.000961557343913</v>
      </c>
      <c r="H9" s="10">
        <v>27.813025883356055</v>
      </c>
      <c r="I9" s="10">
        <v>0.13293090075550701</v>
      </c>
      <c r="J9" s="10">
        <v>12.193170540018004</v>
      </c>
      <c r="K9" s="10">
        <v>3.7142349900950435</v>
      </c>
      <c r="L9" s="10">
        <v>14.771505690117859</v>
      </c>
      <c r="M9" s="10">
        <f t="shared" si="0"/>
        <v>58.624868004342474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F9" s="8"/>
    </row>
    <row r="10" spans="1:32">
      <c r="A10" s="4" t="s">
        <v>74</v>
      </c>
      <c r="B10" s="7">
        <v>16.77570068974207</v>
      </c>
      <c r="C10" s="7">
        <v>61.709686451819927</v>
      </c>
      <c r="D10" s="7">
        <v>11.86209446253765</v>
      </c>
      <c r="E10" s="7">
        <v>2.7121304639620556</v>
      </c>
      <c r="F10" s="7">
        <v>8.9460441479470276</v>
      </c>
      <c r="G10" s="7">
        <f t="shared" si="1"/>
        <v>102.00565621600873</v>
      </c>
      <c r="H10" s="10">
        <v>28.378619129482406</v>
      </c>
      <c r="I10" s="10">
        <v>0.15524620008338896</v>
      </c>
      <c r="J10" s="10">
        <v>12.337232369143342</v>
      </c>
      <c r="K10" s="10">
        <v>4.104471580698025</v>
      </c>
      <c r="L10" s="10">
        <v>15.681009707896168</v>
      </c>
      <c r="M10" s="10">
        <f t="shared" si="0"/>
        <v>60.656578987303327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F10" s="8"/>
    </row>
    <row r="11" spans="1:32">
      <c r="A11" s="4" t="s">
        <v>75</v>
      </c>
      <c r="B11" s="7">
        <v>22.07452252845491</v>
      </c>
      <c r="C11" s="7">
        <v>60.44277449012143</v>
      </c>
      <c r="D11" s="7">
        <v>14.280650396379039</v>
      </c>
      <c r="E11" s="7">
        <v>5.266079796194659</v>
      </c>
      <c r="F11" s="7">
        <v>15.337010581846029</v>
      </c>
      <c r="G11" s="7">
        <f t="shared" si="1"/>
        <v>117.40103779299608</v>
      </c>
      <c r="H11" s="10">
        <v>32.160326600909279</v>
      </c>
      <c r="I11" s="10">
        <v>0.17702338598062664</v>
      </c>
      <c r="J11" s="10">
        <v>14.346257978784614</v>
      </c>
      <c r="K11" s="10">
        <v>5.1426435403761133</v>
      </c>
      <c r="L11" s="10">
        <v>16.90584682204701</v>
      </c>
      <c r="M11" s="10">
        <f t="shared" si="0"/>
        <v>68.732098328097635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F11" s="8"/>
    </row>
    <row r="12" spans="1:32">
      <c r="A12" s="4" t="s">
        <v>76</v>
      </c>
      <c r="B12" s="7">
        <v>19.815341118093706</v>
      </c>
      <c r="C12" s="7">
        <v>55.226850455442396</v>
      </c>
      <c r="D12" s="7">
        <v>12.001196828221248</v>
      </c>
      <c r="E12" s="7">
        <v>2.6697717403816612</v>
      </c>
      <c r="F12" s="7">
        <v>5.842287217058975</v>
      </c>
      <c r="G12" s="7">
        <f t="shared" si="1"/>
        <v>95.555447359197998</v>
      </c>
      <c r="H12" s="10">
        <v>33.436172804289818</v>
      </c>
      <c r="I12" s="10">
        <v>0.11255943149470274</v>
      </c>
      <c r="J12" s="10">
        <v>13.641695096207966</v>
      </c>
      <c r="K12" s="10">
        <v>3.912629670190654</v>
      </c>
      <c r="L12" s="10">
        <v>14.049401586850783</v>
      </c>
      <c r="M12" s="10">
        <f t="shared" si="0"/>
        <v>65.152458589033927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AF12" s="8"/>
    </row>
    <row r="13" spans="1:32">
      <c r="A13" s="4" t="s">
        <v>77</v>
      </c>
      <c r="B13" s="7">
        <v>19.424164530614021</v>
      </c>
      <c r="C13" s="7">
        <v>55.731765905065828</v>
      </c>
      <c r="D13" s="7">
        <v>15.001400714988295</v>
      </c>
      <c r="E13" s="7">
        <v>2.5705162693977246</v>
      </c>
      <c r="F13" s="7">
        <v>9.1932009879962209</v>
      </c>
      <c r="G13" s="7">
        <f t="shared" si="1"/>
        <v>101.92104840806209</v>
      </c>
      <c r="H13" s="10">
        <v>32.721834499093021</v>
      </c>
      <c r="I13" s="10">
        <v>0.12385913310855862</v>
      </c>
      <c r="J13" s="10">
        <v>13.47581541657533</v>
      </c>
      <c r="K13" s="10">
        <v>5.8981512259122706</v>
      </c>
      <c r="L13" s="10">
        <v>17.825632111807035</v>
      </c>
      <c r="M13" s="10">
        <f t="shared" si="0"/>
        <v>70.045292386496214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F13" s="8"/>
    </row>
    <row r="14" spans="1:32">
      <c r="A14" s="4" t="s">
        <v>78</v>
      </c>
      <c r="B14" s="7">
        <v>19.299699564032863</v>
      </c>
      <c r="C14" s="7">
        <v>68.92572479206261</v>
      </c>
      <c r="D14" s="7">
        <v>13.533026411108187</v>
      </c>
      <c r="E14" s="7">
        <v>4.5142145537729155</v>
      </c>
      <c r="F14" s="7">
        <v>11.178103385014873</v>
      </c>
      <c r="G14" s="7">
        <f t="shared" si="1"/>
        <v>117.45076870599145</v>
      </c>
      <c r="H14" s="10">
        <v>33.387251080200308</v>
      </c>
      <c r="I14" s="10">
        <v>0.14465154190215476</v>
      </c>
      <c r="J14" s="10">
        <v>13.635031644339533</v>
      </c>
      <c r="K14" s="10">
        <v>6.5178412647490171</v>
      </c>
      <c r="L14" s="10">
        <v>18.923183327318714</v>
      </c>
      <c r="M14" s="10">
        <f t="shared" si="0"/>
        <v>72.607958858509733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AF14" s="8"/>
    </row>
    <row r="15" spans="1:32">
      <c r="A15" s="4" t="s">
        <v>79</v>
      </c>
      <c r="B15" s="7">
        <v>27.304132088475292</v>
      </c>
      <c r="C15" s="7">
        <v>68.092473371663104</v>
      </c>
      <c r="D15" s="7">
        <v>17.030191550086457</v>
      </c>
      <c r="E15" s="7">
        <v>5.1350979735387297</v>
      </c>
      <c r="F15" s="7">
        <v>15.169046374216848</v>
      </c>
      <c r="G15" s="7">
        <f t="shared" si="1"/>
        <v>132.73094135798044</v>
      </c>
      <c r="H15" s="10">
        <v>37.836404024686843</v>
      </c>
      <c r="I15" s="10">
        <v>0.1649425604045931</v>
      </c>
      <c r="J15" s="10">
        <v>15.855394116417163</v>
      </c>
      <c r="K15" s="10">
        <v>8.1664432603180614</v>
      </c>
      <c r="L15" s="10">
        <v>20.401265267763481</v>
      </c>
      <c r="M15" s="10">
        <f t="shared" si="0"/>
        <v>82.424449229590138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F15" s="8"/>
    </row>
    <row r="16" spans="1:32">
      <c r="A16" s="4" t="s">
        <v>80</v>
      </c>
      <c r="B16" s="7">
        <v>25.998350786804998</v>
      </c>
      <c r="C16" s="7">
        <v>66.594509131947007</v>
      </c>
      <c r="D16" s="7">
        <v>14.083114145209999</v>
      </c>
      <c r="E16" s="7">
        <v>2.6511936920269998</v>
      </c>
      <c r="F16" s="7">
        <v>9.2196483139499978</v>
      </c>
      <c r="G16" s="7">
        <f t="shared" si="1"/>
        <v>118.546816069939</v>
      </c>
      <c r="H16" s="10">
        <v>36.23605343145141</v>
      </c>
      <c r="I16" s="10">
        <v>0.13903265593306813</v>
      </c>
      <c r="J16" s="10">
        <v>14.92259007970968</v>
      </c>
      <c r="K16" s="10">
        <v>4.977809813493149</v>
      </c>
      <c r="L16" s="10">
        <v>15.178996071446274</v>
      </c>
      <c r="M16" s="10">
        <f t="shared" si="0"/>
        <v>71.454482052033583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F16" s="8"/>
    </row>
    <row r="17" spans="1:32">
      <c r="A17" s="4" t="s">
        <v>81</v>
      </c>
      <c r="B17" s="7">
        <v>22.273164043626004</v>
      </c>
      <c r="C17" s="7">
        <v>64.369929866426972</v>
      </c>
      <c r="D17" s="7">
        <v>16.421349547390005</v>
      </c>
      <c r="E17" s="7">
        <v>4.2099696947399998</v>
      </c>
      <c r="F17" s="7">
        <v>11.174576406426997</v>
      </c>
      <c r="G17" s="7">
        <f t="shared" si="1"/>
        <v>118.44898955860998</v>
      </c>
      <c r="H17" s="10">
        <v>35.461897814217529</v>
      </c>
      <c r="I17" s="10">
        <v>0.15298997168851855</v>
      </c>
      <c r="J17" s="10">
        <v>14.741135030006989</v>
      </c>
      <c r="K17" s="10">
        <v>7.5038727220974382</v>
      </c>
      <c r="L17" s="10">
        <v>19.258841604286136</v>
      </c>
      <c r="M17" s="10">
        <f t="shared" si="0"/>
        <v>77.118737142296609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F17" s="8"/>
    </row>
    <row r="18" spans="1:32">
      <c r="A18" s="4" t="s">
        <v>82</v>
      </c>
      <c r="B18" s="7">
        <v>22.345175160074991</v>
      </c>
      <c r="C18" s="7">
        <v>78.245893455526016</v>
      </c>
      <c r="D18" s="7">
        <v>15.482087631096999</v>
      </c>
      <c r="E18" s="7">
        <v>4.6574228480049999</v>
      </c>
      <c r="F18" s="7">
        <v>11.122149484946</v>
      </c>
      <c r="G18" s="7">
        <f t="shared" si="1"/>
        <v>131.85272857964901</v>
      </c>
      <c r="H18" s="10">
        <v>36.183035096534837</v>
      </c>
      <c r="I18" s="10">
        <v>0.17867261577646246</v>
      </c>
      <c r="J18" s="10">
        <v>14.9153009591094</v>
      </c>
      <c r="K18" s="10">
        <v>8.2922681023571787</v>
      </c>
      <c r="L18" s="10">
        <v>20.444637702822828</v>
      </c>
      <c r="M18" s="10">
        <f t="shared" si="0"/>
        <v>80.013914476600704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F18" s="8"/>
    </row>
    <row r="19" spans="1:32">
      <c r="A19" s="4" t="s">
        <v>83</v>
      </c>
      <c r="B19" s="7">
        <v>28.808598581119995</v>
      </c>
      <c r="C19" s="7">
        <v>75.493276867156993</v>
      </c>
      <c r="D19" s="7">
        <v>18.903679597307001</v>
      </c>
      <c r="E19" s="7">
        <v>8.4183609519119997</v>
      </c>
      <c r="F19" s="7">
        <v>16.094724310611998</v>
      </c>
      <c r="G19" s="7">
        <f t="shared" si="1"/>
        <v>147.71864030810801</v>
      </c>
      <c r="H19" s="10">
        <v>41.00475152816032</v>
      </c>
      <c r="I19" s="10">
        <v>0.20373594593475128</v>
      </c>
      <c r="J19" s="10">
        <v>17.344145671259252</v>
      </c>
      <c r="K19" s="10">
        <v>10.389687966703324</v>
      </c>
      <c r="L19" s="10">
        <v>22.041559808621631</v>
      </c>
      <c r="M19" s="10">
        <f t="shared" si="0"/>
        <v>90.983880920679269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F19" s="8"/>
    </row>
    <row r="20" spans="1:32">
      <c r="A20" s="4" t="s">
        <v>8</v>
      </c>
      <c r="B20" s="7">
        <v>27.053916191679004</v>
      </c>
      <c r="C20" s="7">
        <v>74.955098996243024</v>
      </c>
      <c r="D20" s="7">
        <v>15.782432500960001</v>
      </c>
      <c r="E20" s="7">
        <v>5.2912860602669998</v>
      </c>
      <c r="F20" s="7">
        <v>10.541002045787918</v>
      </c>
      <c r="G20" s="7">
        <f t="shared" si="1"/>
        <v>133.62373579493695</v>
      </c>
      <c r="H20" s="7">
        <v>40.774325650464824</v>
      </c>
      <c r="I20" s="7">
        <v>0.15077699331140693</v>
      </c>
      <c r="J20" s="7">
        <v>17.386604989915124</v>
      </c>
      <c r="K20" s="7">
        <v>6.9288404671942416</v>
      </c>
      <c r="L20" s="7">
        <v>17.276099986475764</v>
      </c>
      <c r="M20" s="7">
        <f t="shared" ref="M20:M79" si="2">SUM(H20:L20)</f>
        <v>82.516648087361375</v>
      </c>
      <c r="N20" s="7">
        <v>29.752781399706169</v>
      </c>
      <c r="O20" s="7">
        <v>0.24414830825927103</v>
      </c>
      <c r="P20" s="7">
        <v>3.2993635042913438</v>
      </c>
      <c r="Q20" s="7">
        <v>7.1651772810114593</v>
      </c>
      <c r="R20" s="7">
        <v>22.461599450776163</v>
      </c>
      <c r="S20" s="7">
        <f t="shared" ref="S20:S79" si="3">SUM(N20:R20)</f>
        <v>62.923069944044407</v>
      </c>
      <c r="T20" s="7">
        <f t="shared" ref="T20:T51" si="4">B20+H20+N20</f>
        <v>97.581023241849991</v>
      </c>
      <c r="U20" s="7">
        <f t="shared" ref="U20:U51" si="5">C20+I20+O20</f>
        <v>75.350024297813704</v>
      </c>
      <c r="V20" s="7">
        <f t="shared" ref="V20:V51" si="6">D20+J20+P20</f>
        <v>36.468400995166469</v>
      </c>
      <c r="W20" s="7">
        <f t="shared" ref="W20:W51" si="7">E20+K20+Q20</f>
        <v>19.385303808472699</v>
      </c>
      <c r="X20" s="7">
        <f t="shared" ref="X20:X51" si="8">F20+L20+R20</f>
        <v>50.278701483039846</v>
      </c>
      <c r="Y20" s="7">
        <f t="shared" ref="Y20:Y79" si="9">SUM(T20:X20)</f>
        <v>279.06345382634271</v>
      </c>
      <c r="AF20" s="8"/>
    </row>
    <row r="21" spans="1:32">
      <c r="A21" s="4" t="s">
        <v>9</v>
      </c>
      <c r="B21" s="7">
        <v>25.504588493035996</v>
      </c>
      <c r="C21" s="7">
        <v>74.094547470262995</v>
      </c>
      <c r="D21" s="7">
        <v>18.280912115564998</v>
      </c>
      <c r="E21" s="7">
        <v>6.7591500626510008</v>
      </c>
      <c r="F21" s="7">
        <v>12.476507355150837</v>
      </c>
      <c r="G21" s="7">
        <f t="shared" si="1"/>
        <v>137.11570549666584</v>
      </c>
      <c r="H21" s="7">
        <v>40.516468054893558</v>
      </c>
      <c r="I21" s="7">
        <v>0.20019581357058769</v>
      </c>
      <c r="J21" s="7">
        <v>15.884182653109569</v>
      </c>
      <c r="K21" s="7">
        <v>10.493984768865865</v>
      </c>
      <c r="L21" s="7">
        <v>22.40047723433144</v>
      </c>
      <c r="M21" s="7">
        <f t="shared" si="2"/>
        <v>89.495308524771019</v>
      </c>
      <c r="N21" s="7">
        <v>32.260575661112711</v>
      </c>
      <c r="O21" s="7">
        <v>0.29981755960611922</v>
      </c>
      <c r="P21" s="7">
        <v>3.5774552230121279</v>
      </c>
      <c r="Q21" s="7">
        <v>7.0630913901543799</v>
      </c>
      <c r="R21" s="7">
        <v>29.1429043637105</v>
      </c>
      <c r="S21" s="7">
        <f t="shared" si="3"/>
        <v>72.343844197595843</v>
      </c>
      <c r="T21" s="7">
        <f t="shared" si="4"/>
        <v>98.281632209042272</v>
      </c>
      <c r="U21" s="7">
        <f t="shared" si="5"/>
        <v>74.594560843439709</v>
      </c>
      <c r="V21" s="7">
        <f t="shared" si="6"/>
        <v>37.742549991686694</v>
      </c>
      <c r="W21" s="7">
        <f t="shared" si="7"/>
        <v>24.316226221671247</v>
      </c>
      <c r="X21" s="7">
        <f t="shared" si="8"/>
        <v>64.019888953192776</v>
      </c>
      <c r="Y21" s="7">
        <f t="shared" si="9"/>
        <v>298.95485821903276</v>
      </c>
      <c r="AF21" s="8"/>
    </row>
    <row r="22" spans="1:32">
      <c r="A22" s="4" t="s">
        <v>10</v>
      </c>
      <c r="B22" s="7">
        <v>25.639298874975001</v>
      </c>
      <c r="C22" s="7">
        <v>89.075141864876016</v>
      </c>
      <c r="D22" s="7">
        <v>17.216084467268999</v>
      </c>
      <c r="E22" s="7">
        <v>7.4027881393230004</v>
      </c>
      <c r="F22" s="7">
        <v>12.680720516157701</v>
      </c>
      <c r="G22" s="7">
        <f t="shared" si="1"/>
        <v>152.01403386260071</v>
      </c>
      <c r="H22" s="7">
        <v>39.010453118125199</v>
      </c>
      <c r="I22" s="7">
        <v>0.26139554916050045</v>
      </c>
      <c r="J22" s="7">
        <v>15.503435132855195</v>
      </c>
      <c r="K22" s="7">
        <v>11.996477707620731</v>
      </c>
      <c r="L22" s="7">
        <v>23.461546452961208</v>
      </c>
      <c r="M22" s="7">
        <f t="shared" si="2"/>
        <v>90.23330796072284</v>
      </c>
      <c r="N22" s="7">
        <v>32.067025119276344</v>
      </c>
      <c r="O22" s="7">
        <v>0.30699322535308493</v>
      </c>
      <c r="P22" s="7">
        <v>3.5555783342796583</v>
      </c>
      <c r="Q22" s="7">
        <v>8.9174967496548323</v>
      </c>
      <c r="R22" s="7">
        <v>29.720461631919193</v>
      </c>
      <c r="S22" s="7">
        <f t="shared" si="3"/>
        <v>74.567555060483102</v>
      </c>
      <c r="T22" s="7">
        <f t="shared" si="4"/>
        <v>96.716777112376548</v>
      </c>
      <c r="U22" s="7">
        <f t="shared" si="5"/>
        <v>89.643530639389596</v>
      </c>
      <c r="V22" s="7">
        <f t="shared" si="6"/>
        <v>36.275097934403853</v>
      </c>
      <c r="W22" s="7">
        <f t="shared" si="7"/>
        <v>28.316762596598565</v>
      </c>
      <c r="X22" s="7">
        <f t="shared" si="8"/>
        <v>65.8627286010381</v>
      </c>
      <c r="Y22" s="7">
        <f t="shared" si="9"/>
        <v>316.81489688380663</v>
      </c>
      <c r="AF22" s="8"/>
    </row>
    <row r="23" spans="1:32">
      <c r="A23" s="4" t="s">
        <v>11</v>
      </c>
      <c r="B23" s="7">
        <v>33.798003679155002</v>
      </c>
      <c r="C23" s="7">
        <v>82.700727610982014</v>
      </c>
      <c r="D23" s="7">
        <v>20.570074413108998</v>
      </c>
      <c r="E23" s="7">
        <v>10.615435114100999</v>
      </c>
      <c r="F23" s="7">
        <v>17.443160849875365</v>
      </c>
      <c r="G23" s="7">
        <f t="shared" si="1"/>
        <v>165.12740166722239</v>
      </c>
      <c r="H23" s="7">
        <v>48.517148035205743</v>
      </c>
      <c r="I23" s="7">
        <v>0.26304812791608612</v>
      </c>
      <c r="J23" s="7">
        <v>20.386508105956722</v>
      </c>
      <c r="K23" s="7">
        <v>13.454789471911656</v>
      </c>
      <c r="L23" s="7">
        <v>24.184065939534936</v>
      </c>
      <c r="M23" s="7">
        <f t="shared" si="2"/>
        <v>106.80555968052514</v>
      </c>
      <c r="N23" s="7">
        <v>40.431100960935979</v>
      </c>
      <c r="O23" s="7">
        <v>0.36375506567358595</v>
      </c>
      <c r="P23" s="7">
        <v>4.4839230690822678</v>
      </c>
      <c r="Q23" s="7">
        <v>11.059145736964981</v>
      </c>
      <c r="R23" s="7">
        <v>35.009160994672044</v>
      </c>
      <c r="S23" s="7">
        <f t="shared" si="3"/>
        <v>91.347085827328854</v>
      </c>
      <c r="T23" s="7">
        <f t="shared" si="4"/>
        <v>122.74625267529673</v>
      </c>
      <c r="U23" s="7">
        <f t="shared" si="5"/>
        <v>83.327530804571694</v>
      </c>
      <c r="V23" s="7">
        <f t="shared" si="6"/>
        <v>45.440505588147985</v>
      </c>
      <c r="W23" s="7">
        <f t="shared" si="7"/>
        <v>35.129370322977636</v>
      </c>
      <c r="X23" s="7">
        <f t="shared" si="8"/>
        <v>76.636387784082345</v>
      </c>
      <c r="Y23" s="7">
        <f t="shared" si="9"/>
        <v>363.28004717507639</v>
      </c>
      <c r="AF23" s="8"/>
    </row>
    <row r="24" spans="1:32">
      <c r="A24" s="4" t="s">
        <v>12</v>
      </c>
      <c r="B24" s="7">
        <v>27.460171312983999</v>
      </c>
      <c r="C24" s="7">
        <v>81.745731827900016</v>
      </c>
      <c r="D24" s="7">
        <v>17.777612074948003</v>
      </c>
      <c r="E24" s="7">
        <v>4.7245936531690003</v>
      </c>
      <c r="F24" s="7">
        <v>14.352593040389667</v>
      </c>
      <c r="G24" s="7">
        <f t="shared" si="1"/>
        <v>146.0607019093907</v>
      </c>
      <c r="H24" s="7">
        <v>46.317285634822362</v>
      </c>
      <c r="I24" s="7">
        <v>0.18926654688971212</v>
      </c>
      <c r="J24" s="7">
        <v>18.744323037500457</v>
      </c>
      <c r="K24" s="7">
        <v>5.2436013350286013</v>
      </c>
      <c r="L24" s="7">
        <v>17.010269846398877</v>
      </c>
      <c r="M24" s="7">
        <f t="shared" si="2"/>
        <v>87.504746400640016</v>
      </c>
      <c r="N24" s="7">
        <v>32.941654386929876</v>
      </c>
      <c r="O24" s="7">
        <v>0.29347340461589155</v>
      </c>
      <c r="P24" s="7">
        <v>3.600354010236126</v>
      </c>
      <c r="Q24" s="7">
        <v>6.8484548341280131</v>
      </c>
      <c r="R24" s="7">
        <v>24.987344424075083</v>
      </c>
      <c r="S24" s="7">
        <f t="shared" si="3"/>
        <v>68.671281059984977</v>
      </c>
      <c r="T24" s="7">
        <f t="shared" si="4"/>
        <v>106.71911133473623</v>
      </c>
      <c r="U24" s="7">
        <f t="shared" si="5"/>
        <v>82.228471779405623</v>
      </c>
      <c r="V24" s="7">
        <f t="shared" si="6"/>
        <v>40.122289122684585</v>
      </c>
      <c r="W24" s="7">
        <f t="shared" si="7"/>
        <v>16.816649822325616</v>
      </c>
      <c r="X24" s="7">
        <f t="shared" si="8"/>
        <v>56.350207310863624</v>
      </c>
      <c r="Y24" s="7">
        <f t="shared" si="9"/>
        <v>302.23672937001567</v>
      </c>
      <c r="AF24" s="8"/>
    </row>
    <row r="25" spans="1:32">
      <c r="A25" s="4" t="s">
        <v>13</v>
      </c>
      <c r="B25" s="7">
        <v>31.798545480312999</v>
      </c>
      <c r="C25" s="7">
        <v>85.428988887693009</v>
      </c>
      <c r="D25" s="7">
        <v>20.128229780316005</v>
      </c>
      <c r="E25" s="7">
        <v>5.7981028810119994</v>
      </c>
      <c r="F25" s="7">
        <v>17.325294110030562</v>
      </c>
      <c r="G25" s="7">
        <f t="shared" si="1"/>
        <v>160.47916113936458</v>
      </c>
      <c r="H25" s="7">
        <v>45.429053095670142</v>
      </c>
      <c r="I25" s="7">
        <v>0.20745438805983696</v>
      </c>
      <c r="J25" s="7">
        <v>18.749463127674943</v>
      </c>
      <c r="K25" s="7">
        <v>7.8587779401736162</v>
      </c>
      <c r="L25" s="7">
        <v>22.249921716573294</v>
      </c>
      <c r="M25" s="7">
        <f t="shared" si="2"/>
        <v>94.494670268151836</v>
      </c>
      <c r="N25" s="7">
        <v>37.040059331779226</v>
      </c>
      <c r="O25" s="7">
        <v>0.38344375080246174</v>
      </c>
      <c r="P25" s="7">
        <v>4.0495169840684317</v>
      </c>
      <c r="Q25" s="7">
        <v>8.1878910468833901</v>
      </c>
      <c r="R25" s="7">
        <v>34.078390172693446</v>
      </c>
      <c r="S25" s="7">
        <f t="shared" si="3"/>
        <v>83.739301286226961</v>
      </c>
      <c r="T25" s="7">
        <f t="shared" si="4"/>
        <v>114.26765790776236</v>
      </c>
      <c r="U25" s="7">
        <f t="shared" si="5"/>
        <v>86.019887026555296</v>
      </c>
      <c r="V25" s="7">
        <f t="shared" si="6"/>
        <v>42.927209892059381</v>
      </c>
      <c r="W25" s="7">
        <f t="shared" si="7"/>
        <v>21.844771868069007</v>
      </c>
      <c r="X25" s="7">
        <f t="shared" si="8"/>
        <v>73.653605999297298</v>
      </c>
      <c r="Y25" s="7">
        <f t="shared" si="9"/>
        <v>338.71313269374332</v>
      </c>
      <c r="AF25" s="8"/>
    </row>
    <row r="26" spans="1:32">
      <c r="A26" s="4" t="s">
        <v>14</v>
      </c>
      <c r="B26" s="7">
        <v>27.044654932276995</v>
      </c>
      <c r="C26" s="7">
        <v>100.05899633217501</v>
      </c>
      <c r="D26" s="7">
        <v>17.996763819049999</v>
      </c>
      <c r="E26" s="7">
        <v>6.315073475668</v>
      </c>
      <c r="F26" s="7">
        <v>15.152113842149483</v>
      </c>
      <c r="G26" s="7">
        <f t="shared" si="1"/>
        <v>166.56760240131948</v>
      </c>
      <c r="H26" s="7">
        <v>46.326403425819045</v>
      </c>
      <c r="I26" s="7">
        <v>0.25819934057274097</v>
      </c>
      <c r="J26" s="7">
        <v>18.600786745289767</v>
      </c>
      <c r="K26" s="7">
        <v>8.327983099353041</v>
      </c>
      <c r="L26" s="7">
        <v>23.984406597836081</v>
      </c>
      <c r="M26" s="7">
        <f t="shared" si="2"/>
        <v>97.497779208870668</v>
      </c>
      <c r="N26" s="7">
        <v>37.155872296203874</v>
      </c>
      <c r="O26" s="7">
        <v>0.38338206638675132</v>
      </c>
      <c r="P26" s="7">
        <v>4.0623724618493711</v>
      </c>
      <c r="Q26" s="7">
        <v>9.3547086570441618</v>
      </c>
      <c r="R26" s="7">
        <v>34.098576211005856</v>
      </c>
      <c r="S26" s="7">
        <f t="shared" si="3"/>
        <v>85.054911692490009</v>
      </c>
      <c r="T26" s="7">
        <f t="shared" si="4"/>
        <v>110.52693065429992</v>
      </c>
      <c r="U26" s="7">
        <f t="shared" si="5"/>
        <v>100.7005777391345</v>
      </c>
      <c r="V26" s="7">
        <f t="shared" si="6"/>
        <v>40.659923026189141</v>
      </c>
      <c r="W26" s="7">
        <f t="shared" si="7"/>
        <v>23.997765232065206</v>
      </c>
      <c r="X26" s="7">
        <f t="shared" si="8"/>
        <v>73.235096650991409</v>
      </c>
      <c r="Y26" s="7">
        <f t="shared" si="9"/>
        <v>349.12029330268018</v>
      </c>
      <c r="AF26" s="8"/>
    </row>
    <row r="27" spans="1:32">
      <c r="A27" s="4" t="s">
        <v>15</v>
      </c>
      <c r="B27" s="7">
        <v>34.180639528996998</v>
      </c>
      <c r="C27" s="7">
        <v>91.506102788702009</v>
      </c>
      <c r="D27" s="7">
        <v>21.030639565885998</v>
      </c>
      <c r="E27" s="7">
        <v>8.6594906272229988</v>
      </c>
      <c r="F27" s="7">
        <v>23.201714832361247</v>
      </c>
      <c r="G27" s="7">
        <f t="shared" si="1"/>
        <v>178.57858734316926</v>
      </c>
      <c r="H27" s="7">
        <v>51.931315098648469</v>
      </c>
      <c r="I27" s="7">
        <v>0.30210538956770705</v>
      </c>
      <c r="J27" s="7">
        <v>22.68869050443481</v>
      </c>
      <c r="K27" s="7">
        <v>12.385991746054739</v>
      </c>
      <c r="L27" s="7">
        <v>30.257406049919251</v>
      </c>
      <c r="M27" s="7">
        <f t="shared" si="2"/>
        <v>117.56550878862498</v>
      </c>
      <c r="N27" s="7">
        <v>47.397567585192746</v>
      </c>
      <c r="O27" s="7">
        <v>0.43882844874453664</v>
      </c>
      <c r="P27" s="7">
        <v>5.1803692899283718</v>
      </c>
      <c r="Q27" s="7">
        <v>12.248861522225528</v>
      </c>
      <c r="R27" s="7">
        <v>38.663998798631376</v>
      </c>
      <c r="S27" s="7">
        <f t="shared" si="3"/>
        <v>103.92962564472256</v>
      </c>
      <c r="T27" s="7">
        <f t="shared" si="4"/>
        <v>133.50952221283822</v>
      </c>
      <c r="U27" s="7">
        <f t="shared" si="5"/>
        <v>92.247036627014253</v>
      </c>
      <c r="V27" s="7">
        <f t="shared" si="6"/>
        <v>48.89969936024918</v>
      </c>
      <c r="W27" s="7">
        <f t="shared" si="7"/>
        <v>33.29434389550326</v>
      </c>
      <c r="X27" s="7">
        <f t="shared" si="8"/>
        <v>92.123119680911884</v>
      </c>
      <c r="Y27" s="7">
        <f t="shared" si="9"/>
        <v>400.07372177651683</v>
      </c>
      <c r="AF27" s="8"/>
    </row>
    <row r="28" spans="1:32">
      <c r="A28" s="4" t="s">
        <v>16</v>
      </c>
      <c r="B28" s="7">
        <v>28.522058015795835</v>
      </c>
      <c r="C28" s="7">
        <v>94.522031239534826</v>
      </c>
      <c r="D28" s="7">
        <v>18.25106916612194</v>
      </c>
      <c r="E28" s="7">
        <v>4.4497816719767922</v>
      </c>
      <c r="F28" s="7">
        <v>22.092259665443816</v>
      </c>
      <c r="G28" s="7">
        <f t="shared" si="1"/>
        <v>167.8371997588732</v>
      </c>
      <c r="H28" s="7">
        <v>51.994143548442146</v>
      </c>
      <c r="I28" s="7">
        <v>0.26353413077285026</v>
      </c>
      <c r="J28" s="7">
        <v>20.976855640488498</v>
      </c>
      <c r="K28" s="7">
        <v>5.2839209937378495</v>
      </c>
      <c r="L28" s="7">
        <v>19.416453307654916</v>
      </c>
      <c r="M28" s="7">
        <f t="shared" si="2"/>
        <v>97.934907621096258</v>
      </c>
      <c r="N28" s="7">
        <v>38.151428453959781</v>
      </c>
      <c r="O28" s="7">
        <v>0.35923630286383368</v>
      </c>
      <c r="P28" s="7">
        <v>4.2669543435196777</v>
      </c>
      <c r="Q28" s="7">
        <v>8.8377459459811831</v>
      </c>
      <c r="R28" s="7">
        <v>30.153248882928825</v>
      </c>
      <c r="S28" s="7">
        <f t="shared" si="3"/>
        <v>81.768613929253306</v>
      </c>
      <c r="T28" s="7">
        <f t="shared" si="4"/>
        <v>118.66763001819776</v>
      </c>
      <c r="U28" s="7">
        <f t="shared" si="5"/>
        <v>95.144801673171514</v>
      </c>
      <c r="V28" s="7">
        <f t="shared" si="6"/>
        <v>43.494879150130117</v>
      </c>
      <c r="W28" s="7">
        <f t="shared" si="7"/>
        <v>18.571448611695825</v>
      </c>
      <c r="X28" s="7">
        <f t="shared" si="8"/>
        <v>71.66196185602756</v>
      </c>
      <c r="Y28" s="7">
        <f t="shared" si="9"/>
        <v>347.54072130922282</v>
      </c>
      <c r="AF28" s="8"/>
    </row>
    <row r="29" spans="1:32">
      <c r="A29" s="4" t="s">
        <v>17</v>
      </c>
      <c r="B29" s="7">
        <v>32.034490596758303</v>
      </c>
      <c r="C29" s="7">
        <v>97.404991804275269</v>
      </c>
      <c r="D29" s="7">
        <v>21.418226677085425</v>
      </c>
      <c r="E29" s="7">
        <v>5.7672064167082402</v>
      </c>
      <c r="F29" s="7">
        <v>19.767634884513331</v>
      </c>
      <c r="G29" s="7">
        <f t="shared" si="1"/>
        <v>176.39255037934055</v>
      </c>
      <c r="H29" s="7">
        <v>50.5722650547022</v>
      </c>
      <c r="I29" s="7">
        <v>0.32798998188420825</v>
      </c>
      <c r="J29" s="7">
        <v>22.045227803663266</v>
      </c>
      <c r="K29" s="7">
        <v>7.5768166447370087</v>
      </c>
      <c r="L29" s="7">
        <v>25.578985570860688</v>
      </c>
      <c r="M29" s="7">
        <f t="shared" si="2"/>
        <v>106.10128505584737</v>
      </c>
      <c r="N29" s="7">
        <v>43.618669268429052</v>
      </c>
      <c r="O29" s="7">
        <v>0.44241487415802894</v>
      </c>
      <c r="P29" s="7">
        <v>4.8763206757578015</v>
      </c>
      <c r="Q29" s="7">
        <v>10.582179019560529</v>
      </c>
      <c r="R29" s="7">
        <v>38.025713442286794</v>
      </c>
      <c r="S29" s="7">
        <f t="shared" si="3"/>
        <v>97.545297280192202</v>
      </c>
      <c r="T29" s="7">
        <f t="shared" si="4"/>
        <v>126.22542491988955</v>
      </c>
      <c r="U29" s="7">
        <f t="shared" si="5"/>
        <v>98.175396660317517</v>
      </c>
      <c r="V29" s="7">
        <f t="shared" si="6"/>
        <v>48.339775156506498</v>
      </c>
      <c r="W29" s="7">
        <f t="shared" si="7"/>
        <v>23.926202081005776</v>
      </c>
      <c r="X29" s="7">
        <f t="shared" si="8"/>
        <v>83.372333897660809</v>
      </c>
      <c r="Y29" s="7">
        <f t="shared" si="9"/>
        <v>380.03913271538011</v>
      </c>
      <c r="AF29" s="8"/>
    </row>
    <row r="30" spans="1:32">
      <c r="A30" s="4" t="s">
        <v>18</v>
      </c>
      <c r="B30" s="7">
        <v>28.238325533793063</v>
      </c>
      <c r="C30" s="7">
        <v>113.25902985171875</v>
      </c>
      <c r="D30" s="7">
        <v>18.649235473386497</v>
      </c>
      <c r="E30" s="7">
        <v>6.6772977316089239</v>
      </c>
      <c r="F30" s="7">
        <v>19.035806885333592</v>
      </c>
      <c r="G30" s="7">
        <f t="shared" si="1"/>
        <v>185.85969547584082</v>
      </c>
      <c r="H30" s="7">
        <v>52.5584773515235</v>
      </c>
      <c r="I30" s="7">
        <v>0.37377001953178279</v>
      </c>
      <c r="J30" s="7">
        <v>22.465826369099545</v>
      </c>
      <c r="K30" s="7">
        <v>8.7020257344349012</v>
      </c>
      <c r="L30" s="7">
        <v>27.624128251954303</v>
      </c>
      <c r="M30" s="7">
        <f t="shared" si="2"/>
        <v>111.72422772654403</v>
      </c>
      <c r="N30" s="7">
        <v>42.633228166565253</v>
      </c>
      <c r="O30" s="7">
        <v>0.43891462826325078</v>
      </c>
      <c r="P30" s="7">
        <v>4.766446786270631</v>
      </c>
      <c r="Q30" s="7">
        <v>11.938521558878177</v>
      </c>
      <c r="R30" s="7">
        <v>37.799669396841999</v>
      </c>
      <c r="S30" s="7">
        <f t="shared" si="3"/>
        <v>97.576780536819314</v>
      </c>
      <c r="T30" s="7">
        <f t="shared" si="4"/>
        <v>123.43003105188183</v>
      </c>
      <c r="U30" s="7">
        <f t="shared" si="5"/>
        <v>114.07171449951379</v>
      </c>
      <c r="V30" s="7">
        <f t="shared" si="6"/>
        <v>45.881508628756677</v>
      </c>
      <c r="W30" s="7">
        <f t="shared" si="7"/>
        <v>27.317845024922001</v>
      </c>
      <c r="X30" s="7">
        <f t="shared" si="8"/>
        <v>84.459604534129895</v>
      </c>
      <c r="Y30" s="7">
        <f t="shared" si="9"/>
        <v>395.16070373920422</v>
      </c>
      <c r="AF30" s="8"/>
    </row>
    <row r="31" spans="1:32">
      <c r="A31" s="4" t="s">
        <v>19</v>
      </c>
      <c r="B31" s="7">
        <v>36.405707878102689</v>
      </c>
      <c r="C31" s="7">
        <v>105.05492550263457</v>
      </c>
      <c r="D31" s="7">
        <v>21.932419002912301</v>
      </c>
      <c r="E31" s="7">
        <v>8.2906040623192325</v>
      </c>
      <c r="F31" s="7">
        <v>20.463983479829629</v>
      </c>
      <c r="G31" s="7">
        <f t="shared" si="1"/>
        <v>192.14763992579842</v>
      </c>
      <c r="H31" s="7">
        <v>58.594800270198306</v>
      </c>
      <c r="I31" s="7">
        <v>0.46845206257761163</v>
      </c>
      <c r="J31" s="7">
        <v>25.379971824749944</v>
      </c>
      <c r="K31" s="7">
        <v>12.704041426761048</v>
      </c>
      <c r="L31" s="7">
        <v>32.22868061332634</v>
      </c>
      <c r="M31" s="7">
        <f t="shared" si="2"/>
        <v>129.37594619761325</v>
      </c>
      <c r="N31" s="7">
        <v>52.960932411451182</v>
      </c>
      <c r="O31" s="7">
        <v>0.49091582889074736</v>
      </c>
      <c r="P31" s="7">
        <v>5.9225914412342897</v>
      </c>
      <c r="Q31" s="7">
        <v>13.28603815035169</v>
      </c>
      <c r="R31" s="7">
        <v>41.743770760007031</v>
      </c>
      <c r="S31" s="7">
        <f t="shared" si="3"/>
        <v>114.40424859193493</v>
      </c>
      <c r="T31" s="7">
        <f t="shared" si="4"/>
        <v>147.96144055975219</v>
      </c>
      <c r="U31" s="7">
        <f t="shared" si="5"/>
        <v>106.01429339410294</v>
      </c>
      <c r="V31" s="7">
        <f t="shared" si="6"/>
        <v>53.23498226889653</v>
      </c>
      <c r="W31" s="7">
        <f t="shared" si="7"/>
        <v>34.28068363943197</v>
      </c>
      <c r="X31" s="7">
        <f t="shared" si="8"/>
        <v>94.436434853163007</v>
      </c>
      <c r="Y31" s="7">
        <f t="shared" si="9"/>
        <v>435.92783471534665</v>
      </c>
      <c r="AF31" s="8"/>
    </row>
    <row r="32" spans="1:32">
      <c r="A32" s="4" t="s">
        <v>20</v>
      </c>
      <c r="B32" s="7">
        <v>30.874162003909007</v>
      </c>
      <c r="C32" s="7">
        <v>108.49109534978501</v>
      </c>
      <c r="D32" s="7">
        <v>19.32833791146</v>
      </c>
      <c r="E32" s="7">
        <v>5.7176325632770002</v>
      </c>
      <c r="F32" s="7">
        <v>21.412552997626452</v>
      </c>
      <c r="G32" s="7">
        <f t="shared" si="1"/>
        <v>185.82378082605746</v>
      </c>
      <c r="H32" s="7">
        <v>58.279554596004537</v>
      </c>
      <c r="I32" s="7">
        <v>0.32727907570019354</v>
      </c>
      <c r="J32" s="7">
        <v>23.89951571534391</v>
      </c>
      <c r="K32" s="7">
        <v>6.3777325536145728</v>
      </c>
      <c r="L32" s="7">
        <v>23.476089105598184</v>
      </c>
      <c r="M32" s="7">
        <f t="shared" si="2"/>
        <v>112.3601710462614</v>
      </c>
      <c r="N32" s="7">
        <v>42.935624166723485</v>
      </c>
      <c r="O32" s="7">
        <v>0.31253029687125977</v>
      </c>
      <c r="P32" s="7">
        <v>4.7204274971976643</v>
      </c>
      <c r="Q32" s="7">
        <v>5.951929949251868</v>
      </c>
      <c r="R32" s="7">
        <v>25.348935949380479</v>
      </c>
      <c r="S32" s="7">
        <f t="shared" si="3"/>
        <v>79.269447859424758</v>
      </c>
      <c r="T32" s="7">
        <f t="shared" si="4"/>
        <v>132.08934076663701</v>
      </c>
      <c r="U32" s="7">
        <f t="shared" si="5"/>
        <v>109.13090472235646</v>
      </c>
      <c r="V32" s="7">
        <f t="shared" si="6"/>
        <v>47.948281124001568</v>
      </c>
      <c r="W32" s="7">
        <f t="shared" si="7"/>
        <v>18.047295066143441</v>
      </c>
      <c r="X32" s="7">
        <f t="shared" si="8"/>
        <v>70.237578052605116</v>
      </c>
      <c r="Y32" s="7">
        <f t="shared" si="9"/>
        <v>377.45339973174356</v>
      </c>
      <c r="AF32" s="8"/>
    </row>
    <row r="33" spans="1:32">
      <c r="A33" s="4" t="s">
        <v>21</v>
      </c>
      <c r="B33" s="7">
        <v>35.420092870139996</v>
      </c>
      <c r="C33" s="7">
        <v>108.31197328867601</v>
      </c>
      <c r="D33" s="7">
        <v>23.811436642413</v>
      </c>
      <c r="E33" s="7">
        <v>7.4554240927569992</v>
      </c>
      <c r="F33" s="7">
        <v>24.823015496554429</v>
      </c>
      <c r="G33" s="7">
        <f t="shared" si="1"/>
        <v>199.82194239054044</v>
      </c>
      <c r="H33" s="7">
        <v>57.302043781489367</v>
      </c>
      <c r="I33" s="7">
        <v>0.37721253084775697</v>
      </c>
      <c r="J33" s="7">
        <v>24.551152915806941</v>
      </c>
      <c r="K33" s="7">
        <v>11.864185832729344</v>
      </c>
      <c r="L33" s="7">
        <v>30.840894214528209</v>
      </c>
      <c r="M33" s="7">
        <f t="shared" si="2"/>
        <v>124.93548927540162</v>
      </c>
      <c r="N33" s="7">
        <v>49.06734374687948</v>
      </c>
      <c r="O33" s="7">
        <v>0.44511957039108285</v>
      </c>
      <c r="P33" s="7">
        <v>5.396322984948017</v>
      </c>
      <c r="Q33" s="7">
        <v>6.8832132068364054</v>
      </c>
      <c r="R33" s="7">
        <v>38.379832186861897</v>
      </c>
      <c r="S33" s="7">
        <f t="shared" si="3"/>
        <v>100.17183169591689</v>
      </c>
      <c r="T33" s="7">
        <f t="shared" si="4"/>
        <v>141.78948039850886</v>
      </c>
      <c r="U33" s="7">
        <f t="shared" si="5"/>
        <v>109.13430538991486</v>
      </c>
      <c r="V33" s="7">
        <f t="shared" si="6"/>
        <v>53.758912543167952</v>
      </c>
      <c r="W33" s="7">
        <f t="shared" si="7"/>
        <v>26.202823132322749</v>
      </c>
      <c r="X33" s="7">
        <f t="shared" si="8"/>
        <v>94.043741897944528</v>
      </c>
      <c r="Y33" s="7">
        <f t="shared" si="9"/>
        <v>424.92926336185894</v>
      </c>
      <c r="AF33" s="8"/>
    </row>
    <row r="34" spans="1:32">
      <c r="A34" s="4" t="s">
        <v>22</v>
      </c>
      <c r="B34" s="7">
        <v>31.666097996591002</v>
      </c>
      <c r="C34" s="7">
        <v>128.938001886162</v>
      </c>
      <c r="D34" s="7">
        <v>20.232338274602</v>
      </c>
      <c r="E34" s="7">
        <v>8.6152030730680007</v>
      </c>
      <c r="F34" s="7">
        <v>24.366538762740049</v>
      </c>
      <c r="G34" s="7">
        <f t="shared" si="1"/>
        <v>213.81817999316303</v>
      </c>
      <c r="H34" s="7">
        <v>59.409653556856696</v>
      </c>
      <c r="I34" s="7">
        <v>0.38980897162408823</v>
      </c>
      <c r="J34" s="7">
        <v>24.244805349195477</v>
      </c>
      <c r="K34" s="7">
        <v>12.986724122460066</v>
      </c>
      <c r="L34" s="7">
        <v>31.568923484047147</v>
      </c>
      <c r="M34" s="7">
        <f t="shared" si="2"/>
        <v>128.59991548418347</v>
      </c>
      <c r="N34" s="7">
        <v>49.217300853350373</v>
      </c>
      <c r="O34" s="7">
        <v>0.44985552205945289</v>
      </c>
      <c r="P34" s="7">
        <v>5.4165467684300932</v>
      </c>
      <c r="Q34" s="7">
        <v>7.6921672178335987</v>
      </c>
      <c r="R34" s="7">
        <v>39.081117867948407</v>
      </c>
      <c r="S34" s="7">
        <f t="shared" si="3"/>
        <v>101.85698822962192</v>
      </c>
      <c r="T34" s="7">
        <f t="shared" si="4"/>
        <v>140.29305240679807</v>
      </c>
      <c r="U34" s="7">
        <f t="shared" si="5"/>
        <v>129.77766637984556</v>
      </c>
      <c r="V34" s="7">
        <f t="shared" si="6"/>
        <v>49.893690392227569</v>
      </c>
      <c r="W34" s="7">
        <f t="shared" si="7"/>
        <v>29.294094413361666</v>
      </c>
      <c r="X34" s="7">
        <f t="shared" si="8"/>
        <v>95.016580114735604</v>
      </c>
      <c r="Y34" s="7">
        <f t="shared" si="9"/>
        <v>444.27508370696842</v>
      </c>
      <c r="AF34" s="8"/>
    </row>
    <row r="35" spans="1:32">
      <c r="A35" s="4" t="s">
        <v>23</v>
      </c>
      <c r="B35" s="7">
        <v>40.107167470726012</v>
      </c>
      <c r="C35" s="7">
        <v>118.84818324631901</v>
      </c>
      <c r="D35" s="7">
        <v>23.885240763174</v>
      </c>
      <c r="E35" s="7">
        <v>11.016367054626</v>
      </c>
      <c r="F35" s="7">
        <v>32.792384223279683</v>
      </c>
      <c r="G35" s="7">
        <f t="shared" si="1"/>
        <v>226.6493427581247</v>
      </c>
      <c r="H35" s="7">
        <v>67.807309280789426</v>
      </c>
      <c r="I35" s="7">
        <v>0.4805782180879703</v>
      </c>
      <c r="J35" s="7">
        <v>29.756487415353661</v>
      </c>
      <c r="K35" s="7">
        <v>18.189502475486012</v>
      </c>
      <c r="L35" s="7">
        <v>32.217888505593962</v>
      </c>
      <c r="M35" s="7">
        <f t="shared" si="2"/>
        <v>148.45176589531104</v>
      </c>
      <c r="N35" s="7">
        <v>60.112603064827347</v>
      </c>
      <c r="O35" s="7">
        <v>0.55396181529280319</v>
      </c>
      <c r="P35" s="7">
        <v>6.6054932069375285</v>
      </c>
      <c r="Q35" s="7">
        <v>12.854928266123759</v>
      </c>
      <c r="R35" s="7">
        <v>48.679356469620103</v>
      </c>
      <c r="S35" s="7">
        <f t="shared" si="3"/>
        <v>128.80634282280153</v>
      </c>
      <c r="T35" s="7">
        <f t="shared" si="4"/>
        <v>168.02707981634279</v>
      </c>
      <c r="U35" s="7">
        <f t="shared" si="5"/>
        <v>119.88272327969979</v>
      </c>
      <c r="V35" s="7">
        <f t="shared" si="6"/>
        <v>60.247221385465188</v>
      </c>
      <c r="W35" s="7">
        <f t="shared" si="7"/>
        <v>42.060797796235768</v>
      </c>
      <c r="X35" s="7">
        <f t="shared" si="8"/>
        <v>113.68962919849375</v>
      </c>
      <c r="Y35" s="7">
        <f t="shared" si="9"/>
        <v>503.90745147623727</v>
      </c>
      <c r="AF35" s="8"/>
    </row>
    <row r="36" spans="1:32">
      <c r="A36" s="4" t="s">
        <v>24</v>
      </c>
      <c r="B36" s="7">
        <v>33.963298169990999</v>
      </c>
      <c r="C36" s="7">
        <v>122.97162329804301</v>
      </c>
      <c r="D36" s="7">
        <v>21.431569385298001</v>
      </c>
      <c r="E36" s="7">
        <v>8.065494058733</v>
      </c>
      <c r="F36" s="7">
        <v>28.498268839227379</v>
      </c>
      <c r="G36" s="7">
        <f t="shared" si="1"/>
        <v>214.93025375129241</v>
      </c>
      <c r="H36" s="7">
        <v>65.854275841611241</v>
      </c>
      <c r="I36" s="7">
        <v>0.4537943605564756</v>
      </c>
      <c r="J36" s="7">
        <v>29.045854530388336</v>
      </c>
      <c r="K36" s="7">
        <v>10.842717767671225</v>
      </c>
      <c r="L36" s="7">
        <v>27.320446060103365</v>
      </c>
      <c r="M36" s="7">
        <f t="shared" si="2"/>
        <v>133.51708856033065</v>
      </c>
      <c r="N36" s="7">
        <v>49.440662685916223</v>
      </c>
      <c r="O36" s="7">
        <v>0.47005398180320856</v>
      </c>
      <c r="P36" s="7">
        <v>6.0181251783849739</v>
      </c>
      <c r="Q36" s="7">
        <v>7.9689114567246584</v>
      </c>
      <c r="R36" s="7">
        <v>34.157488295102226</v>
      </c>
      <c r="S36" s="7">
        <f t="shared" si="3"/>
        <v>98.055241597931285</v>
      </c>
      <c r="T36" s="7">
        <f t="shared" si="4"/>
        <v>149.25823669751844</v>
      </c>
      <c r="U36" s="7">
        <f t="shared" si="5"/>
        <v>123.89547164040269</v>
      </c>
      <c r="V36" s="7">
        <f t="shared" si="6"/>
        <v>56.495549094071308</v>
      </c>
      <c r="W36" s="7">
        <f t="shared" si="7"/>
        <v>26.877123283128885</v>
      </c>
      <c r="X36" s="7">
        <f t="shared" si="8"/>
        <v>89.976203194432969</v>
      </c>
      <c r="Y36" s="7">
        <f t="shared" si="9"/>
        <v>446.50258390955423</v>
      </c>
      <c r="AF36" s="8"/>
    </row>
    <row r="37" spans="1:32">
      <c r="A37" s="4" t="s">
        <v>25</v>
      </c>
      <c r="B37" s="7">
        <v>36.030587682765997</v>
      </c>
      <c r="C37" s="7">
        <v>114.173159051005</v>
      </c>
      <c r="D37" s="7">
        <v>25.170849927336</v>
      </c>
      <c r="E37" s="7">
        <v>10.087614758916999</v>
      </c>
      <c r="F37" s="7">
        <v>25.040877363115591</v>
      </c>
      <c r="G37" s="7">
        <f t="shared" si="1"/>
        <v>210.50308878313959</v>
      </c>
      <c r="H37" s="7">
        <v>63.776269799635891</v>
      </c>
      <c r="I37" s="7">
        <v>0.41080179883105927</v>
      </c>
      <c r="J37" s="7">
        <v>27.4849079483512</v>
      </c>
      <c r="K37" s="7">
        <v>14.480307505953149</v>
      </c>
      <c r="L37" s="7">
        <v>31.516657836876647</v>
      </c>
      <c r="M37" s="7">
        <f t="shared" si="2"/>
        <v>137.66894488964795</v>
      </c>
      <c r="N37" s="7">
        <v>54.001494624560927</v>
      </c>
      <c r="O37" s="7">
        <v>0.59449400011982068</v>
      </c>
      <c r="P37" s="7">
        <v>6.5621724845451705</v>
      </c>
      <c r="Q37" s="7">
        <v>9.4717184603015365</v>
      </c>
      <c r="R37" s="7">
        <v>44.689537198463775</v>
      </c>
      <c r="S37" s="7">
        <f t="shared" si="3"/>
        <v>115.31941676799124</v>
      </c>
      <c r="T37" s="7">
        <f t="shared" si="4"/>
        <v>153.80835210696281</v>
      </c>
      <c r="U37" s="7">
        <f t="shared" si="5"/>
        <v>115.17845484995588</v>
      </c>
      <c r="V37" s="7">
        <f t="shared" si="6"/>
        <v>59.217930360232373</v>
      </c>
      <c r="W37" s="7">
        <f t="shared" si="7"/>
        <v>34.039640725171687</v>
      </c>
      <c r="X37" s="7">
        <f t="shared" si="8"/>
        <v>101.24707239845601</v>
      </c>
      <c r="Y37" s="7">
        <f t="shared" si="9"/>
        <v>463.49145044077875</v>
      </c>
      <c r="AF37" s="8"/>
    </row>
    <row r="38" spans="1:32">
      <c r="A38" s="4" t="s">
        <v>26</v>
      </c>
      <c r="B38" s="7">
        <v>34.985809088214999</v>
      </c>
      <c r="C38" s="7">
        <v>143.78253210711199</v>
      </c>
      <c r="D38" s="7">
        <v>22.191521226862996</v>
      </c>
      <c r="E38" s="7">
        <v>10.513582619157001</v>
      </c>
      <c r="F38" s="7">
        <v>33.773271023704986</v>
      </c>
      <c r="G38" s="7">
        <f t="shared" si="1"/>
        <v>245.24671606505197</v>
      </c>
      <c r="H38" s="7">
        <v>65.529471327392173</v>
      </c>
      <c r="I38" s="7">
        <v>0.49625868195981937</v>
      </c>
      <c r="J38" s="7">
        <v>29.184543515794367</v>
      </c>
      <c r="K38" s="7">
        <v>15.753044391536424</v>
      </c>
      <c r="L38" s="7">
        <v>34.111510642038859</v>
      </c>
      <c r="M38" s="7">
        <f t="shared" si="2"/>
        <v>145.07482855872163</v>
      </c>
      <c r="N38" s="7">
        <v>54.03184817114419</v>
      </c>
      <c r="O38" s="7">
        <v>0.61992590671791703</v>
      </c>
      <c r="P38" s="7">
        <v>6.5736998772878961</v>
      </c>
      <c r="Q38" s="7">
        <v>11.001409459686615</v>
      </c>
      <c r="R38" s="7">
        <v>46.615592862077037</v>
      </c>
      <c r="S38" s="7">
        <f t="shared" si="3"/>
        <v>118.84247627691366</v>
      </c>
      <c r="T38" s="7">
        <f t="shared" si="4"/>
        <v>154.54712858675137</v>
      </c>
      <c r="U38" s="7">
        <f t="shared" si="5"/>
        <v>144.89871669578974</v>
      </c>
      <c r="V38" s="7">
        <f t="shared" si="6"/>
        <v>57.949764619945256</v>
      </c>
      <c r="W38" s="7">
        <f t="shared" si="7"/>
        <v>37.268036470380039</v>
      </c>
      <c r="X38" s="7">
        <f t="shared" si="8"/>
        <v>114.50037452782088</v>
      </c>
      <c r="Y38" s="7">
        <f t="shared" si="9"/>
        <v>509.16402090068726</v>
      </c>
      <c r="AF38" s="8"/>
    </row>
    <row r="39" spans="1:32">
      <c r="A39" s="4" t="s">
        <v>27</v>
      </c>
      <c r="B39" s="7">
        <v>44.338164517351004</v>
      </c>
      <c r="C39" s="7">
        <v>143.197372009227</v>
      </c>
      <c r="D39" s="7">
        <v>26.866382317183998</v>
      </c>
      <c r="E39" s="7">
        <v>10.550321035309002</v>
      </c>
      <c r="F39" s="7">
        <v>30.709595169296616</v>
      </c>
      <c r="G39" s="7">
        <f t="shared" si="1"/>
        <v>255.66183504836761</v>
      </c>
      <c r="H39" s="7">
        <v>71.00895309974068</v>
      </c>
      <c r="I39" s="7">
        <v>0.51485895607264354</v>
      </c>
      <c r="J39" s="7">
        <v>29.700314726906054</v>
      </c>
      <c r="K39" s="7">
        <v>15.643142373879204</v>
      </c>
      <c r="L39" s="7">
        <v>32.856438251643617</v>
      </c>
      <c r="M39" s="7">
        <f t="shared" si="2"/>
        <v>149.72370740824221</v>
      </c>
      <c r="N39" s="7">
        <v>65.81929105466746</v>
      </c>
      <c r="O39" s="7">
        <v>0.67310172104040511</v>
      </c>
      <c r="P39" s="7">
        <v>8.0022046279510608</v>
      </c>
      <c r="Q39" s="7">
        <v>13.499849210303241</v>
      </c>
      <c r="R39" s="7">
        <v>50.391836985238889</v>
      </c>
      <c r="S39" s="7">
        <f t="shared" si="3"/>
        <v>138.38628359920105</v>
      </c>
      <c r="T39" s="7">
        <f t="shared" si="4"/>
        <v>181.16640867175914</v>
      </c>
      <c r="U39" s="7">
        <f t="shared" si="5"/>
        <v>144.38533268634004</v>
      </c>
      <c r="V39" s="7">
        <f t="shared" si="6"/>
        <v>64.568901672041108</v>
      </c>
      <c r="W39" s="7">
        <f t="shared" si="7"/>
        <v>39.693312619491444</v>
      </c>
      <c r="X39" s="7">
        <f t="shared" si="8"/>
        <v>113.95787040617913</v>
      </c>
      <c r="Y39" s="7">
        <f t="shared" si="9"/>
        <v>543.77182605581083</v>
      </c>
      <c r="AF39" s="8"/>
    </row>
    <row r="40" spans="1:32">
      <c r="A40" s="4" t="s">
        <v>28</v>
      </c>
      <c r="B40" s="7">
        <v>38.808487472196994</v>
      </c>
      <c r="C40" s="7">
        <v>129.43328348782197</v>
      </c>
      <c r="D40" s="7">
        <v>23.185385535610003</v>
      </c>
      <c r="E40" s="7">
        <v>5.891571766825999</v>
      </c>
      <c r="F40" s="7">
        <v>19.291156675169294</v>
      </c>
      <c r="G40" s="7">
        <f t="shared" si="1"/>
        <v>216.60988493762426</v>
      </c>
      <c r="H40" s="7">
        <v>66.072907438500238</v>
      </c>
      <c r="I40" s="7">
        <v>0.44661067931366105</v>
      </c>
      <c r="J40" s="7">
        <v>29.430179232471712</v>
      </c>
      <c r="K40" s="7">
        <v>5.6993307189967544</v>
      </c>
      <c r="L40" s="7">
        <v>23.972303584055542</v>
      </c>
      <c r="M40" s="7">
        <f t="shared" si="2"/>
        <v>125.6213316533379</v>
      </c>
      <c r="N40" s="7">
        <v>53.465896086954174</v>
      </c>
      <c r="O40" s="7">
        <v>0.5008903446723858</v>
      </c>
      <c r="P40" s="7">
        <v>6.8398751857209792</v>
      </c>
      <c r="Q40" s="7">
        <v>8.2188886007129529</v>
      </c>
      <c r="R40" s="7">
        <v>37.392298990501814</v>
      </c>
      <c r="S40" s="7">
        <f t="shared" si="3"/>
        <v>106.4178492085623</v>
      </c>
      <c r="T40" s="7">
        <f t="shared" si="4"/>
        <v>158.34729099765138</v>
      </c>
      <c r="U40" s="7">
        <f t="shared" si="5"/>
        <v>130.38078451180803</v>
      </c>
      <c r="V40" s="7">
        <f t="shared" si="6"/>
        <v>59.455439953802689</v>
      </c>
      <c r="W40" s="7">
        <f t="shared" si="7"/>
        <v>19.809791086535704</v>
      </c>
      <c r="X40" s="7">
        <f t="shared" si="8"/>
        <v>80.655759249726657</v>
      </c>
      <c r="Y40" s="7">
        <f t="shared" si="9"/>
        <v>448.64906579952446</v>
      </c>
      <c r="AF40" s="8"/>
    </row>
    <row r="41" spans="1:32">
      <c r="A41" s="4" t="s">
        <v>29</v>
      </c>
      <c r="B41" s="7">
        <v>40.641918873762002</v>
      </c>
      <c r="C41" s="7">
        <v>130.62648880146702</v>
      </c>
      <c r="D41" s="7">
        <v>27.241008043606001</v>
      </c>
      <c r="E41" s="7">
        <v>5.6375431321600002</v>
      </c>
      <c r="F41" s="7">
        <v>25.821185471266585</v>
      </c>
      <c r="G41" s="7">
        <f t="shared" si="1"/>
        <v>229.96814432226159</v>
      </c>
      <c r="H41" s="7">
        <v>70.729511338219595</v>
      </c>
      <c r="I41" s="7">
        <v>0.52315115552983826</v>
      </c>
      <c r="J41" s="7">
        <v>32.05169960597776</v>
      </c>
      <c r="K41" s="7">
        <v>8.1664372990820873</v>
      </c>
      <c r="L41" s="7">
        <v>32.206389204279482</v>
      </c>
      <c r="M41" s="7">
        <f t="shared" si="2"/>
        <v>143.67718860308875</v>
      </c>
      <c r="N41" s="7">
        <v>58.009702806717947</v>
      </c>
      <c r="O41" s="7">
        <v>0.63161652056899698</v>
      </c>
      <c r="P41" s="7">
        <v>7.4146605755508421</v>
      </c>
      <c r="Q41" s="7">
        <v>9.5011843168371968</v>
      </c>
      <c r="R41" s="7">
        <v>48.753356136333124</v>
      </c>
      <c r="S41" s="7">
        <f t="shared" si="3"/>
        <v>124.31052035600811</v>
      </c>
      <c r="T41" s="7">
        <f t="shared" si="4"/>
        <v>169.38113301869953</v>
      </c>
      <c r="U41" s="7">
        <f t="shared" si="5"/>
        <v>131.78125647756585</v>
      </c>
      <c r="V41" s="7">
        <f t="shared" si="6"/>
        <v>66.707368225134601</v>
      </c>
      <c r="W41" s="7">
        <f t="shared" si="7"/>
        <v>23.305164748079285</v>
      </c>
      <c r="X41" s="7">
        <f t="shared" si="8"/>
        <v>106.78093081187919</v>
      </c>
      <c r="Y41" s="7">
        <f t="shared" si="9"/>
        <v>497.95585328135849</v>
      </c>
      <c r="AF41" s="8"/>
    </row>
    <row r="42" spans="1:32">
      <c r="A42" s="4" t="s">
        <v>30</v>
      </c>
      <c r="B42" s="7">
        <v>39.167499997827996</v>
      </c>
      <c r="C42" s="7">
        <v>147.26338927537898</v>
      </c>
      <c r="D42" s="7">
        <v>23.836408177608998</v>
      </c>
      <c r="E42" s="7">
        <v>5.9472259895739992</v>
      </c>
      <c r="F42" s="7">
        <v>24.616517262552073</v>
      </c>
      <c r="G42" s="7">
        <f t="shared" si="1"/>
        <v>240.83104070294206</v>
      </c>
      <c r="H42" s="7">
        <v>69.355268522147483</v>
      </c>
      <c r="I42" s="7">
        <v>0.50263520385590255</v>
      </c>
      <c r="J42" s="7">
        <v>32.614713185149256</v>
      </c>
      <c r="K42" s="7">
        <v>8.6309923045245913</v>
      </c>
      <c r="L42" s="7">
        <v>33.683110504757664</v>
      </c>
      <c r="M42" s="7">
        <f t="shared" si="2"/>
        <v>144.78671972043492</v>
      </c>
      <c r="N42" s="7">
        <v>58.382467912158795</v>
      </c>
      <c r="O42" s="7">
        <v>0.62768454084573122</v>
      </c>
      <c r="P42" s="7">
        <v>7.4704294259470014</v>
      </c>
      <c r="Q42" s="7">
        <v>9.4512053082924083</v>
      </c>
      <c r="R42" s="7">
        <v>48.121358910175445</v>
      </c>
      <c r="S42" s="7">
        <f t="shared" si="3"/>
        <v>124.05314609741939</v>
      </c>
      <c r="T42" s="7">
        <f t="shared" si="4"/>
        <v>166.90523643213427</v>
      </c>
      <c r="U42" s="7">
        <f t="shared" si="5"/>
        <v>148.39370902008062</v>
      </c>
      <c r="V42" s="7">
        <f t="shared" si="6"/>
        <v>63.921550788705261</v>
      </c>
      <c r="W42" s="7">
        <f t="shared" si="7"/>
        <v>24.029423602390999</v>
      </c>
      <c r="X42" s="7">
        <f t="shared" si="8"/>
        <v>106.42098667748519</v>
      </c>
      <c r="Y42" s="7">
        <f t="shared" si="9"/>
        <v>509.67090652079628</v>
      </c>
      <c r="AF42" s="8"/>
    </row>
    <row r="43" spans="1:32">
      <c r="A43" s="4" t="s">
        <v>31</v>
      </c>
      <c r="B43" s="7">
        <v>48.953346204163992</v>
      </c>
      <c r="C43" s="7">
        <v>156.48895734687699</v>
      </c>
      <c r="D43" s="7">
        <v>29.362897198797</v>
      </c>
      <c r="E43" s="7">
        <v>7.7364610176440003</v>
      </c>
      <c r="F43" s="7">
        <v>41.229318359258677</v>
      </c>
      <c r="G43" s="7">
        <f t="shared" si="1"/>
        <v>283.77098012674065</v>
      </c>
      <c r="H43" s="7">
        <v>84.568552342522722</v>
      </c>
      <c r="I43" s="7">
        <v>0.63019334978061181</v>
      </c>
      <c r="J43" s="7">
        <v>35.767680225421259</v>
      </c>
      <c r="K43" s="7">
        <v>12.032386939426564</v>
      </c>
      <c r="L43" s="7">
        <v>36.701829464577301</v>
      </c>
      <c r="M43" s="7">
        <f t="shared" si="2"/>
        <v>169.70064232172848</v>
      </c>
      <c r="N43" s="7">
        <v>72.309648216456466</v>
      </c>
      <c r="O43" s="7">
        <v>0.67567855460432646</v>
      </c>
      <c r="P43" s="7">
        <v>9.2413484132820773</v>
      </c>
      <c r="Q43" s="7">
        <v>11.974395675351936</v>
      </c>
      <c r="R43" s="7">
        <v>51.072607682589883</v>
      </c>
      <c r="S43" s="7">
        <f t="shared" si="3"/>
        <v>145.2736785422847</v>
      </c>
      <c r="T43" s="7">
        <f t="shared" si="4"/>
        <v>205.83154676314319</v>
      </c>
      <c r="U43" s="7">
        <f t="shared" si="5"/>
        <v>157.79482925126192</v>
      </c>
      <c r="V43" s="7">
        <f t="shared" si="6"/>
        <v>74.371925837500342</v>
      </c>
      <c r="W43" s="7">
        <f t="shared" si="7"/>
        <v>31.743243632422498</v>
      </c>
      <c r="X43" s="7">
        <f t="shared" si="8"/>
        <v>129.00375550642585</v>
      </c>
      <c r="Y43" s="7">
        <f t="shared" si="9"/>
        <v>598.74530099075378</v>
      </c>
      <c r="AF43" s="8"/>
    </row>
    <row r="44" spans="1:32">
      <c r="A44" s="4" t="s">
        <v>32</v>
      </c>
      <c r="B44" s="7">
        <v>39.764486740008003</v>
      </c>
      <c r="C44" s="7">
        <v>154.13786929530602</v>
      </c>
      <c r="D44" s="7">
        <v>24.303959333073994</v>
      </c>
      <c r="E44" s="7">
        <v>4.5597465102009993</v>
      </c>
      <c r="F44" s="7">
        <v>30.79045018335999</v>
      </c>
      <c r="G44" s="7">
        <f t="shared" si="1"/>
        <v>253.55651206194901</v>
      </c>
      <c r="H44" s="7">
        <v>69.325832639652347</v>
      </c>
      <c r="I44" s="7">
        <v>0.47052882380690875</v>
      </c>
      <c r="J44" s="7">
        <v>34.659847260412064</v>
      </c>
      <c r="K44" s="7">
        <v>5.5880307972695649</v>
      </c>
      <c r="L44" s="7">
        <v>25.615402226874981</v>
      </c>
      <c r="M44" s="7">
        <f t="shared" si="2"/>
        <v>135.65964174801587</v>
      </c>
      <c r="N44" s="7">
        <v>57.977571940710291</v>
      </c>
      <c r="O44" s="7">
        <v>0.51609189109978182</v>
      </c>
      <c r="P44" s="7">
        <v>8.0506088879237225</v>
      </c>
      <c r="Q44" s="7">
        <v>8.7768778197411592</v>
      </c>
      <c r="R44" s="7">
        <v>40.11317860507247</v>
      </c>
      <c r="S44" s="7">
        <f t="shared" si="3"/>
        <v>115.43432914454743</v>
      </c>
      <c r="T44" s="7">
        <f t="shared" si="4"/>
        <v>167.06789132037062</v>
      </c>
      <c r="U44" s="7">
        <f t="shared" si="5"/>
        <v>155.12449001021272</v>
      </c>
      <c r="V44" s="7">
        <f t="shared" si="6"/>
        <v>67.01441548140977</v>
      </c>
      <c r="W44" s="7">
        <f t="shared" si="7"/>
        <v>18.924655127211722</v>
      </c>
      <c r="X44" s="7">
        <f t="shared" si="8"/>
        <v>96.519031015307434</v>
      </c>
      <c r="Y44" s="7">
        <f t="shared" si="9"/>
        <v>504.6504829545122</v>
      </c>
      <c r="AF44" s="8"/>
    </row>
    <row r="45" spans="1:32">
      <c r="A45" s="4" t="s">
        <v>33</v>
      </c>
      <c r="B45" s="7">
        <v>41.216950866259999</v>
      </c>
      <c r="C45" s="7">
        <v>147.93182208209501</v>
      </c>
      <c r="D45" s="7">
        <v>28.082282993795001</v>
      </c>
      <c r="E45" s="7">
        <v>5.0570000648469993</v>
      </c>
      <c r="F45" s="7">
        <v>22.793130778687541</v>
      </c>
      <c r="G45" s="7">
        <f t="shared" si="1"/>
        <v>245.08118678568451</v>
      </c>
      <c r="H45" s="7">
        <v>74.128516038361568</v>
      </c>
      <c r="I45" s="7">
        <v>0.53100054426090537</v>
      </c>
      <c r="J45" s="7">
        <v>34.338133743390976</v>
      </c>
      <c r="K45" s="7">
        <v>7.6302507352450455</v>
      </c>
      <c r="L45" s="7">
        <v>35.24921777045806</v>
      </c>
      <c r="M45" s="7">
        <f t="shared" si="2"/>
        <v>151.87711883171656</v>
      </c>
      <c r="N45" s="7">
        <v>63.412836224498172</v>
      </c>
      <c r="O45" s="7">
        <v>0.67901838388149827</v>
      </c>
      <c r="P45" s="7">
        <v>8.791819076470528</v>
      </c>
      <c r="Q45" s="7">
        <v>10.40712053502507</v>
      </c>
      <c r="R45" s="7">
        <v>54.725839280082539</v>
      </c>
      <c r="S45" s="7">
        <f t="shared" si="3"/>
        <v>138.01663349995781</v>
      </c>
      <c r="T45" s="7">
        <f t="shared" si="4"/>
        <v>178.75830312911972</v>
      </c>
      <c r="U45" s="7">
        <f t="shared" si="5"/>
        <v>149.14184101023741</v>
      </c>
      <c r="V45" s="7">
        <f t="shared" si="6"/>
        <v>71.212235813656505</v>
      </c>
      <c r="W45" s="7">
        <f t="shared" si="7"/>
        <v>23.094371335117117</v>
      </c>
      <c r="X45" s="7">
        <f t="shared" si="8"/>
        <v>112.76818782922814</v>
      </c>
      <c r="Y45" s="7">
        <f t="shared" si="9"/>
        <v>534.97493911735887</v>
      </c>
      <c r="AF45" s="8"/>
    </row>
    <row r="46" spans="1:32">
      <c r="A46" s="4" t="s">
        <v>34</v>
      </c>
      <c r="B46" s="7">
        <v>39.832449342870007</v>
      </c>
      <c r="C46" s="7">
        <v>170.08643971774504</v>
      </c>
      <c r="D46" s="7">
        <v>25.233204658729001</v>
      </c>
      <c r="E46" s="7">
        <v>5.3209500631709998</v>
      </c>
      <c r="F46" s="7">
        <v>30.821170196389048</v>
      </c>
      <c r="G46" s="7">
        <f t="shared" si="1"/>
        <v>271.29421397890411</v>
      </c>
      <c r="H46" s="7">
        <v>69.234661431916052</v>
      </c>
      <c r="I46" s="7">
        <v>0.46069976133343005</v>
      </c>
      <c r="J46" s="7">
        <v>32.657019828539262</v>
      </c>
      <c r="K46" s="7">
        <v>7.7809264112012615</v>
      </c>
      <c r="L46" s="7">
        <v>33.843331890980998</v>
      </c>
      <c r="M46" s="7">
        <f t="shared" si="2"/>
        <v>143.976639323971</v>
      </c>
      <c r="N46" s="7">
        <v>63.000970241330421</v>
      </c>
      <c r="O46" s="7">
        <v>0.63025821878096977</v>
      </c>
      <c r="P46" s="7">
        <v>8.7477703823972828</v>
      </c>
      <c r="Q46" s="7">
        <v>9.9499951854820861</v>
      </c>
      <c r="R46" s="7">
        <v>50.323302218632783</v>
      </c>
      <c r="S46" s="7">
        <f t="shared" si="3"/>
        <v>132.65229624662354</v>
      </c>
      <c r="T46" s="7">
        <f t="shared" si="4"/>
        <v>172.06808101611648</v>
      </c>
      <c r="U46" s="7">
        <f t="shared" si="5"/>
        <v>171.17739769785942</v>
      </c>
      <c r="V46" s="7">
        <f t="shared" si="6"/>
        <v>66.637994869665548</v>
      </c>
      <c r="W46" s="7">
        <f t="shared" si="7"/>
        <v>23.051871659854349</v>
      </c>
      <c r="X46" s="7">
        <f t="shared" si="8"/>
        <v>114.98780430600283</v>
      </c>
      <c r="Y46" s="7">
        <f t="shared" si="9"/>
        <v>547.92314954949859</v>
      </c>
      <c r="AF46" s="8"/>
    </row>
    <row r="47" spans="1:32">
      <c r="A47" s="4" t="s">
        <v>35</v>
      </c>
      <c r="B47" s="7">
        <v>52.601847036484003</v>
      </c>
      <c r="C47" s="7">
        <v>176.95532045380898</v>
      </c>
      <c r="D47" s="7">
        <v>34.004990124083996</v>
      </c>
      <c r="E47" s="7">
        <v>8.4308703206459992</v>
      </c>
      <c r="F47" s="7">
        <v>32.982012187985006</v>
      </c>
      <c r="G47" s="7">
        <f t="shared" si="1"/>
        <v>304.975040123008</v>
      </c>
      <c r="H47" s="7">
        <v>88.071392273229989</v>
      </c>
      <c r="I47" s="7">
        <v>0.58765169142875351</v>
      </c>
      <c r="J47" s="7">
        <v>41.089788508007715</v>
      </c>
      <c r="K47" s="7">
        <v>8.9587693172141272</v>
      </c>
      <c r="L47" s="7">
        <v>44.436402540915964</v>
      </c>
      <c r="M47" s="7">
        <f t="shared" si="2"/>
        <v>183.14400433079652</v>
      </c>
      <c r="N47" s="7">
        <v>77.721175152463744</v>
      </c>
      <c r="O47" s="7">
        <v>0.65314612696380259</v>
      </c>
      <c r="P47" s="7">
        <v>10.776857902983568</v>
      </c>
      <c r="Q47" s="7">
        <v>11.047761620462943</v>
      </c>
      <c r="R47" s="7">
        <v>51.52948564100668</v>
      </c>
      <c r="S47" s="7">
        <f t="shared" si="3"/>
        <v>151.72842644388075</v>
      </c>
      <c r="T47" s="7">
        <f t="shared" si="4"/>
        <v>218.39441446217774</v>
      </c>
      <c r="U47" s="7">
        <f t="shared" si="5"/>
        <v>178.19611827220155</v>
      </c>
      <c r="V47" s="7">
        <f t="shared" si="6"/>
        <v>85.871636535075268</v>
      </c>
      <c r="W47" s="7">
        <f t="shared" si="7"/>
        <v>28.437401258323071</v>
      </c>
      <c r="X47" s="7">
        <f t="shared" si="8"/>
        <v>128.94790036990764</v>
      </c>
      <c r="Y47" s="7">
        <f t="shared" si="9"/>
        <v>639.8474708976853</v>
      </c>
      <c r="AF47" s="8"/>
    </row>
    <row r="48" spans="1:32">
      <c r="A48" s="4" t="s">
        <v>36</v>
      </c>
      <c r="B48" s="7">
        <v>43.742425980119478</v>
      </c>
      <c r="C48" s="7">
        <v>167.38355954446521</v>
      </c>
      <c r="D48" s="7">
        <v>27.64533654424228</v>
      </c>
      <c r="E48" s="7">
        <v>4.151131823943782</v>
      </c>
      <c r="F48" s="7">
        <v>25.767984960103465</v>
      </c>
      <c r="G48" s="7">
        <f t="shared" si="1"/>
        <v>268.69043885287419</v>
      </c>
      <c r="H48" s="7">
        <v>72.276689293300279</v>
      </c>
      <c r="I48" s="7">
        <v>0.48521099568787918</v>
      </c>
      <c r="J48" s="7">
        <v>38.721086700537796</v>
      </c>
      <c r="K48" s="7">
        <v>5.7385542059748049</v>
      </c>
      <c r="L48" s="7">
        <v>25.280973981369002</v>
      </c>
      <c r="M48" s="7">
        <f t="shared" si="2"/>
        <v>142.50251517686976</v>
      </c>
      <c r="N48" s="7">
        <v>61.167903830812655</v>
      </c>
      <c r="O48" s="7">
        <v>0.46473805283438097</v>
      </c>
      <c r="P48" s="7">
        <v>9.3434756022945944</v>
      </c>
      <c r="Q48" s="7">
        <v>5.1254038556177992</v>
      </c>
      <c r="R48" s="7">
        <v>37.690278987927819</v>
      </c>
      <c r="S48" s="7">
        <f t="shared" si="3"/>
        <v>113.79180032948724</v>
      </c>
      <c r="T48" s="7">
        <f t="shared" si="4"/>
        <v>177.18701910423241</v>
      </c>
      <c r="U48" s="7">
        <f t="shared" si="5"/>
        <v>168.33350859298747</v>
      </c>
      <c r="V48" s="7">
        <f t="shared" si="6"/>
        <v>75.709898847074669</v>
      </c>
      <c r="W48" s="7">
        <f t="shared" si="7"/>
        <v>15.015089885536385</v>
      </c>
      <c r="X48" s="7">
        <f t="shared" si="8"/>
        <v>88.739237929400275</v>
      </c>
      <c r="Y48" s="7">
        <f t="shared" si="9"/>
        <v>524.98475435923126</v>
      </c>
      <c r="AF48" s="8"/>
    </row>
    <row r="49" spans="1:32">
      <c r="A49" s="4" t="s">
        <v>37</v>
      </c>
      <c r="B49" s="7">
        <v>46.990396672315285</v>
      </c>
      <c r="C49" s="7">
        <v>171.80620415496787</v>
      </c>
      <c r="D49" s="7">
        <v>34.390567610857836</v>
      </c>
      <c r="E49" s="7">
        <v>4.9240647508915592</v>
      </c>
      <c r="F49" s="7">
        <v>23.530920874809244</v>
      </c>
      <c r="G49" s="7">
        <f t="shared" si="1"/>
        <v>281.64215406384176</v>
      </c>
      <c r="H49" s="7">
        <v>75.982183029209466</v>
      </c>
      <c r="I49" s="7">
        <v>0.44876939035394514</v>
      </c>
      <c r="J49" s="7">
        <v>35.39959244595682</v>
      </c>
      <c r="K49" s="7">
        <v>6.7884722165785663</v>
      </c>
      <c r="L49" s="7">
        <v>38.242499484111157</v>
      </c>
      <c r="M49" s="7">
        <f t="shared" si="2"/>
        <v>156.86151656620996</v>
      </c>
      <c r="N49" s="7">
        <v>68.089017358032052</v>
      </c>
      <c r="O49" s="7">
        <v>0.59101842126336379</v>
      </c>
      <c r="P49" s="7">
        <v>10.383655996499742</v>
      </c>
      <c r="Q49" s="7">
        <v>4.6954669885898239</v>
      </c>
      <c r="R49" s="7">
        <v>49.706627274152694</v>
      </c>
      <c r="S49" s="7">
        <f t="shared" si="3"/>
        <v>133.46578603853769</v>
      </c>
      <c r="T49" s="7">
        <f t="shared" si="4"/>
        <v>191.06159705955679</v>
      </c>
      <c r="U49" s="7">
        <f t="shared" si="5"/>
        <v>172.84599196658519</v>
      </c>
      <c r="V49" s="7">
        <f t="shared" si="6"/>
        <v>80.173816053314397</v>
      </c>
      <c r="W49" s="7">
        <f t="shared" si="7"/>
        <v>16.40800395605995</v>
      </c>
      <c r="X49" s="7">
        <f t="shared" si="8"/>
        <v>111.4800476330731</v>
      </c>
      <c r="Y49" s="7">
        <f t="shared" si="9"/>
        <v>571.96945666858937</v>
      </c>
      <c r="AF49" s="8"/>
    </row>
    <row r="50" spans="1:32">
      <c r="A50" s="4" t="s">
        <v>38</v>
      </c>
      <c r="B50" s="7">
        <v>42.580112020467354</v>
      </c>
      <c r="C50" s="7">
        <v>182.25027732241736</v>
      </c>
      <c r="D50" s="7">
        <v>28.150367623613814</v>
      </c>
      <c r="E50" s="7">
        <v>5.9542615939689139</v>
      </c>
      <c r="F50" s="7">
        <v>26.538758392572735</v>
      </c>
      <c r="G50" s="7">
        <f t="shared" si="1"/>
        <v>285.47377695304016</v>
      </c>
      <c r="H50" s="7">
        <v>75.062804794010617</v>
      </c>
      <c r="I50" s="7">
        <v>0.46529369595695158</v>
      </c>
      <c r="J50" s="7">
        <v>38.228370424638818</v>
      </c>
      <c r="K50" s="7">
        <v>8.5215065465582054</v>
      </c>
      <c r="L50" s="7">
        <v>35.683561724587939</v>
      </c>
      <c r="M50" s="7">
        <f t="shared" si="2"/>
        <v>157.96153718575252</v>
      </c>
      <c r="N50" s="7">
        <v>63.784382873773943</v>
      </c>
      <c r="O50" s="7">
        <v>0.5831780028318132</v>
      </c>
      <c r="P50" s="7">
        <v>9.7395279633747336</v>
      </c>
      <c r="Q50" s="7">
        <v>5.7509004662237917</v>
      </c>
      <c r="R50" s="7">
        <v>49.398889476282903</v>
      </c>
      <c r="S50" s="7">
        <f t="shared" si="3"/>
        <v>129.25687878248721</v>
      </c>
      <c r="T50" s="7">
        <f t="shared" si="4"/>
        <v>181.42729968825191</v>
      </c>
      <c r="U50" s="7">
        <f t="shared" si="5"/>
        <v>183.29874902120611</v>
      </c>
      <c r="V50" s="7">
        <f t="shared" si="6"/>
        <v>76.118266011627355</v>
      </c>
      <c r="W50" s="7">
        <f t="shared" si="7"/>
        <v>20.226668606750913</v>
      </c>
      <c r="X50" s="7">
        <f t="shared" si="8"/>
        <v>111.62120959344358</v>
      </c>
      <c r="Y50" s="7">
        <f t="shared" si="9"/>
        <v>572.69219292127991</v>
      </c>
      <c r="AF50" s="8"/>
    </row>
    <row r="51" spans="1:32">
      <c r="A51" s="4" t="s">
        <v>39</v>
      </c>
      <c r="B51" s="7">
        <v>54.313004655460702</v>
      </c>
      <c r="C51" s="7">
        <v>183.34819508445003</v>
      </c>
      <c r="D51" s="7">
        <v>33.319985179297845</v>
      </c>
      <c r="E51" s="7">
        <v>8.3038586158515031</v>
      </c>
      <c r="F51" s="7">
        <v>26.14726704074226</v>
      </c>
      <c r="G51" s="7">
        <f t="shared" si="1"/>
        <v>305.43231057580226</v>
      </c>
      <c r="H51" s="7">
        <v>91.782250146769627</v>
      </c>
      <c r="I51" s="7">
        <v>0.53983222610121118</v>
      </c>
      <c r="J51" s="7">
        <v>45.286036701376567</v>
      </c>
      <c r="K51" s="7">
        <v>11.502245179548419</v>
      </c>
      <c r="L51" s="7">
        <v>42.944028602991906</v>
      </c>
      <c r="M51" s="7">
        <f t="shared" si="2"/>
        <v>192.05439285678773</v>
      </c>
      <c r="N51" s="7">
        <v>82.483643701050823</v>
      </c>
      <c r="O51" s="7">
        <v>0.68337776621539525</v>
      </c>
      <c r="P51" s="7">
        <v>12.583830681891623</v>
      </c>
      <c r="Q51" s="7">
        <v>8.509551821716224</v>
      </c>
      <c r="R51" s="7">
        <v>57.392741276769563</v>
      </c>
      <c r="S51" s="7">
        <f t="shared" si="3"/>
        <v>161.65314524764364</v>
      </c>
      <c r="T51" s="7">
        <f t="shared" si="4"/>
        <v>228.57889850328115</v>
      </c>
      <c r="U51" s="7">
        <f t="shared" si="5"/>
        <v>184.57140507676664</v>
      </c>
      <c r="V51" s="7">
        <f t="shared" si="6"/>
        <v>91.189852562566031</v>
      </c>
      <c r="W51" s="7">
        <f t="shared" si="7"/>
        <v>28.315655617116143</v>
      </c>
      <c r="X51" s="7">
        <f t="shared" si="8"/>
        <v>126.48403692050374</v>
      </c>
      <c r="Y51" s="7">
        <f t="shared" si="9"/>
        <v>659.13984868023374</v>
      </c>
      <c r="AF51" s="8"/>
    </row>
    <row r="52" spans="1:32">
      <c r="A52" s="4" t="s">
        <v>40</v>
      </c>
      <c r="B52" s="7">
        <v>46.248025358173997</v>
      </c>
      <c r="C52" s="7">
        <v>176.62559716423002</v>
      </c>
      <c r="D52" s="7">
        <v>31.565540603474997</v>
      </c>
      <c r="E52" s="7">
        <v>3.9676705778450003</v>
      </c>
      <c r="F52" s="7">
        <v>25.029314363294585</v>
      </c>
      <c r="G52" s="7">
        <f t="shared" si="1"/>
        <v>283.43614806701862</v>
      </c>
      <c r="H52" s="7">
        <v>77.900542221076705</v>
      </c>
      <c r="I52" s="7">
        <v>0.43595033091342827</v>
      </c>
      <c r="J52" s="7">
        <v>41.013544177092975</v>
      </c>
      <c r="K52" s="7">
        <v>5.8493169225065449</v>
      </c>
      <c r="L52" s="7">
        <v>28.22213560603754</v>
      </c>
      <c r="M52" s="7">
        <f t="shared" si="2"/>
        <v>153.4214892576272</v>
      </c>
      <c r="N52" s="7">
        <v>65.438917825402442</v>
      </c>
      <c r="O52" s="7">
        <v>0.52659437323569769</v>
      </c>
      <c r="P52" s="7">
        <v>10.566354425661965</v>
      </c>
      <c r="Q52" s="7">
        <v>6.518695627276724</v>
      </c>
      <c r="R52" s="7">
        <v>44.263547009620716</v>
      </c>
      <c r="S52" s="7">
        <f t="shared" si="3"/>
        <v>127.31410926119756</v>
      </c>
      <c r="T52" s="7">
        <f t="shared" ref="T52:T79" si="10">B52+H52+N52</f>
        <v>189.58748540465314</v>
      </c>
      <c r="U52" s="7">
        <f t="shared" ref="U52:U79" si="11">C52+I52+O52</f>
        <v>177.58814186837913</v>
      </c>
      <c r="V52" s="7">
        <f t="shared" ref="V52:V79" si="12">D52+J52+P52</f>
        <v>83.145439206229938</v>
      </c>
      <c r="W52" s="7">
        <f t="shared" ref="W52:W79" si="13">E52+K52+Q52</f>
        <v>16.335683127628268</v>
      </c>
      <c r="X52" s="7">
        <f t="shared" ref="X52:X79" si="14">F52+L52+R52</f>
        <v>97.514996978952837</v>
      </c>
      <c r="Y52" s="7">
        <f t="shared" si="9"/>
        <v>564.17174658584327</v>
      </c>
      <c r="AF52" s="8"/>
    </row>
    <row r="53" spans="1:32">
      <c r="A53" s="4" t="s">
        <v>41</v>
      </c>
      <c r="B53" s="7">
        <v>46.567461252451004</v>
      </c>
      <c r="C53" s="7">
        <v>176.384709087754</v>
      </c>
      <c r="D53" s="7">
        <v>33.839489334423988</v>
      </c>
      <c r="E53" s="7">
        <v>5.4337021844399995</v>
      </c>
      <c r="F53" s="7">
        <v>24.188062117649576</v>
      </c>
      <c r="G53" s="7">
        <f t="shared" si="1"/>
        <v>286.41342397671855</v>
      </c>
      <c r="H53" s="7">
        <v>78.69521486036497</v>
      </c>
      <c r="I53" s="7">
        <v>0.4812770325042095</v>
      </c>
      <c r="J53" s="7">
        <v>40.582021797039715</v>
      </c>
      <c r="K53" s="7">
        <v>8.3906181298704201</v>
      </c>
      <c r="L53" s="7">
        <v>37.592979577790594</v>
      </c>
      <c r="M53" s="7">
        <f t="shared" si="2"/>
        <v>165.74211139756991</v>
      </c>
      <c r="N53" s="7">
        <v>70.131047552360826</v>
      </c>
      <c r="O53" s="7">
        <v>0.66283788811477606</v>
      </c>
      <c r="P53" s="7">
        <v>11.312226422774154</v>
      </c>
      <c r="Q53" s="7">
        <v>6.8508887025229637</v>
      </c>
      <c r="R53" s="7">
        <v>57.113998636859186</v>
      </c>
      <c r="S53" s="7">
        <f t="shared" si="3"/>
        <v>146.07099920263192</v>
      </c>
      <c r="T53" s="7">
        <f t="shared" si="10"/>
        <v>195.39372366517679</v>
      </c>
      <c r="U53" s="7">
        <f t="shared" si="11"/>
        <v>177.52882400837299</v>
      </c>
      <c r="V53" s="7">
        <f t="shared" si="12"/>
        <v>85.733737554237862</v>
      </c>
      <c r="W53" s="7">
        <f t="shared" si="13"/>
        <v>20.675209016833385</v>
      </c>
      <c r="X53" s="7">
        <f t="shared" si="14"/>
        <v>118.89504033229935</v>
      </c>
      <c r="Y53" s="7">
        <f t="shared" si="9"/>
        <v>598.22653457692036</v>
      </c>
      <c r="AF53" s="8"/>
    </row>
    <row r="54" spans="1:32">
      <c r="A54" s="4" t="s">
        <v>42</v>
      </c>
      <c r="B54" s="7">
        <v>45.450826984827003</v>
      </c>
      <c r="C54" s="7">
        <v>191.30260775163498</v>
      </c>
      <c r="D54" s="7">
        <v>29.716960097936003</v>
      </c>
      <c r="E54" s="7">
        <v>6.2406986585080011</v>
      </c>
      <c r="F54" s="7">
        <v>32.066513322045068</v>
      </c>
      <c r="G54" s="7">
        <f t="shared" si="1"/>
        <v>304.77760681495107</v>
      </c>
      <c r="H54" s="7">
        <v>78.553951462144425</v>
      </c>
      <c r="I54" s="7">
        <v>0.52572503963299511</v>
      </c>
      <c r="J54" s="7">
        <v>40.998010108779511</v>
      </c>
      <c r="K54" s="7">
        <v>9.2595036101901229</v>
      </c>
      <c r="L54" s="7">
        <v>38.689123264723221</v>
      </c>
      <c r="M54" s="7">
        <f t="shared" si="2"/>
        <v>168.02631348547027</v>
      </c>
      <c r="N54" s="7">
        <v>68.883468356852333</v>
      </c>
      <c r="O54" s="7">
        <v>0.66164902089104949</v>
      </c>
      <c r="P54" s="7">
        <v>11.121350716049804</v>
      </c>
      <c r="Q54" s="7">
        <v>8.1800482207027159</v>
      </c>
      <c r="R54" s="7">
        <v>56.929671259624719</v>
      </c>
      <c r="S54" s="7">
        <f t="shared" si="3"/>
        <v>145.77618757412063</v>
      </c>
      <c r="T54" s="7">
        <f t="shared" si="10"/>
        <v>192.88824680382376</v>
      </c>
      <c r="U54" s="7">
        <f t="shared" si="11"/>
        <v>192.48998181215902</v>
      </c>
      <c r="V54" s="7">
        <f t="shared" si="12"/>
        <v>81.836320922765324</v>
      </c>
      <c r="W54" s="7">
        <f t="shared" si="13"/>
        <v>23.680250489400841</v>
      </c>
      <c r="X54" s="7">
        <f t="shared" si="14"/>
        <v>127.68530784639302</v>
      </c>
      <c r="Y54" s="7">
        <f t="shared" si="9"/>
        <v>618.58010787454191</v>
      </c>
      <c r="AF54" s="8"/>
    </row>
    <row r="55" spans="1:32">
      <c r="A55" s="4" t="s">
        <v>43</v>
      </c>
      <c r="B55" s="7">
        <v>55.486575671851</v>
      </c>
      <c r="C55" s="7">
        <v>190.38198908401802</v>
      </c>
      <c r="D55" s="7">
        <v>34.874236133257</v>
      </c>
      <c r="E55" s="7">
        <v>9.6475042101300019</v>
      </c>
      <c r="F55" s="7">
        <v>33.013190092080556</v>
      </c>
      <c r="G55" s="7">
        <f t="shared" si="1"/>
        <v>323.40349519133656</v>
      </c>
      <c r="H55" s="7">
        <v>92.396121445753863</v>
      </c>
      <c r="I55" s="7">
        <v>0.61375032372936289</v>
      </c>
      <c r="J55" s="7">
        <v>48.280588266297826</v>
      </c>
      <c r="K55" s="7">
        <v>11.956561766492918</v>
      </c>
      <c r="L55" s="7">
        <v>43.644101609308628</v>
      </c>
      <c r="M55" s="7">
        <f t="shared" si="2"/>
        <v>196.89112341158258</v>
      </c>
      <c r="N55" s="7">
        <v>87.50586591539691</v>
      </c>
      <c r="O55" s="7">
        <v>0.71502802913842878</v>
      </c>
      <c r="P55" s="7">
        <v>14.117105929085485</v>
      </c>
      <c r="Q55" s="7">
        <v>10.975141516140452</v>
      </c>
      <c r="R55" s="7">
        <v>60.148500253922158</v>
      </c>
      <c r="S55" s="7">
        <f t="shared" si="3"/>
        <v>173.46164164368344</v>
      </c>
      <c r="T55" s="7">
        <f t="shared" si="10"/>
        <v>235.38856303300179</v>
      </c>
      <c r="U55" s="7">
        <f t="shared" si="11"/>
        <v>191.71076743688582</v>
      </c>
      <c r="V55" s="7">
        <f t="shared" si="12"/>
        <v>97.271930328640309</v>
      </c>
      <c r="W55" s="7">
        <f t="shared" si="13"/>
        <v>32.579207492763373</v>
      </c>
      <c r="X55" s="7">
        <f t="shared" si="14"/>
        <v>136.80579195531135</v>
      </c>
      <c r="Y55" s="7">
        <f t="shared" si="9"/>
        <v>693.75626024660278</v>
      </c>
      <c r="AF55" s="8"/>
    </row>
    <row r="56" spans="1:32">
      <c r="A56" s="4" t="s">
        <v>44</v>
      </c>
      <c r="B56" s="7">
        <v>49.460718153887008</v>
      </c>
      <c r="C56" s="7">
        <v>188.21511157443607</v>
      </c>
      <c r="D56" s="7">
        <v>32.982380997322004</v>
      </c>
      <c r="E56" s="7">
        <v>4.0888656813550002</v>
      </c>
      <c r="F56" s="7">
        <v>25.867790006120906</v>
      </c>
      <c r="G56" s="7">
        <f t="shared" si="1"/>
        <v>300.61486641312098</v>
      </c>
      <c r="H56" s="7">
        <v>81.898091849151044</v>
      </c>
      <c r="I56" s="7">
        <v>0.46623771759750809</v>
      </c>
      <c r="J56" s="7">
        <v>44.611692093418284</v>
      </c>
      <c r="K56" s="7">
        <v>4.3192843794578053</v>
      </c>
      <c r="L56" s="7">
        <v>29.364661564019109</v>
      </c>
      <c r="M56" s="7">
        <f t="shared" si="2"/>
        <v>160.65996760364376</v>
      </c>
      <c r="N56" s="7">
        <v>70.576017496722656</v>
      </c>
      <c r="O56" s="7">
        <v>0.52544864811084047</v>
      </c>
      <c r="P56" s="7">
        <v>12.045924792815983</v>
      </c>
      <c r="Q56" s="7">
        <v>8.6567695544149341</v>
      </c>
      <c r="R56" s="7">
        <v>49.86361221075245</v>
      </c>
      <c r="S56" s="7">
        <f t="shared" si="3"/>
        <v>141.66777270281688</v>
      </c>
      <c r="T56" s="7">
        <f t="shared" si="10"/>
        <v>201.93482749976073</v>
      </c>
      <c r="U56" s="7">
        <f t="shared" si="11"/>
        <v>189.20679794014444</v>
      </c>
      <c r="V56" s="7">
        <f t="shared" si="12"/>
        <v>89.639997883556276</v>
      </c>
      <c r="W56" s="7">
        <f t="shared" si="13"/>
        <v>17.064919615227737</v>
      </c>
      <c r="X56" s="7">
        <f t="shared" si="14"/>
        <v>105.09606378089246</v>
      </c>
      <c r="Y56" s="7">
        <f t="shared" si="9"/>
        <v>602.94260671958159</v>
      </c>
      <c r="AF56" s="8"/>
    </row>
    <row r="57" spans="1:32">
      <c r="A57" s="4" t="s">
        <v>45</v>
      </c>
      <c r="B57" s="7">
        <v>48.754030103580995</v>
      </c>
      <c r="C57" s="7">
        <v>185.00724182227395</v>
      </c>
      <c r="D57" s="7">
        <v>36.202969099750007</v>
      </c>
      <c r="E57" s="7">
        <v>4.7520321936869996</v>
      </c>
      <c r="F57" s="7">
        <v>26.9712518366286</v>
      </c>
      <c r="G57" s="7">
        <f t="shared" si="1"/>
        <v>301.68752505592056</v>
      </c>
      <c r="H57" s="7">
        <v>82.725011915186144</v>
      </c>
      <c r="I57" s="7">
        <v>0.51471346448278155</v>
      </c>
      <c r="J57" s="7">
        <v>44.142311942626357</v>
      </c>
      <c r="K57" s="7">
        <v>6.1911444802579974</v>
      </c>
      <c r="L57" s="7">
        <v>38.826396662657395</v>
      </c>
      <c r="M57" s="7">
        <f t="shared" si="2"/>
        <v>172.39957846521068</v>
      </c>
      <c r="N57" s="7">
        <v>75.927358370556817</v>
      </c>
      <c r="O57" s="7">
        <v>0.64374221903448081</v>
      </c>
      <c r="P57" s="7">
        <v>12.947219000950128</v>
      </c>
      <c r="Q57" s="7">
        <v>8.1894916973950611</v>
      </c>
      <c r="R57" s="7">
        <v>62.618881226866279</v>
      </c>
      <c r="S57" s="7">
        <f t="shared" si="3"/>
        <v>160.32669251480274</v>
      </c>
      <c r="T57" s="7">
        <f t="shared" si="10"/>
        <v>207.40640038932395</v>
      </c>
      <c r="U57" s="7">
        <f t="shared" si="11"/>
        <v>186.16569750579123</v>
      </c>
      <c r="V57" s="7">
        <f t="shared" si="12"/>
        <v>93.292500043326498</v>
      </c>
      <c r="W57" s="7">
        <f t="shared" si="13"/>
        <v>19.13266837134006</v>
      </c>
      <c r="X57" s="7">
        <f t="shared" si="14"/>
        <v>128.41652972615228</v>
      </c>
      <c r="Y57" s="7">
        <f t="shared" si="9"/>
        <v>634.41379603593396</v>
      </c>
      <c r="AF57" s="8"/>
    </row>
    <row r="58" spans="1:32">
      <c r="A58" s="4" t="s">
        <v>46</v>
      </c>
      <c r="B58" s="7">
        <v>45.271888585737003</v>
      </c>
      <c r="C58" s="7">
        <v>204.53697691194199</v>
      </c>
      <c r="D58" s="7">
        <v>31.904949224423998</v>
      </c>
      <c r="E58" s="7">
        <v>5.7651821886360004</v>
      </c>
      <c r="F58" s="7">
        <v>25.688332276814275</v>
      </c>
      <c r="G58" s="7">
        <f t="shared" si="1"/>
        <v>313.16732918755326</v>
      </c>
      <c r="H58" s="7">
        <v>82.590976794588727</v>
      </c>
      <c r="I58" s="7">
        <v>0.56224947013749471</v>
      </c>
      <c r="J58" s="7">
        <v>44.594795210048083</v>
      </c>
      <c r="K58" s="7">
        <v>6.8238789606908306</v>
      </c>
      <c r="L58" s="7">
        <v>39.998569429010288</v>
      </c>
      <c r="M58" s="7">
        <f t="shared" si="2"/>
        <v>174.5704698644754</v>
      </c>
      <c r="N58" s="7">
        <v>75.34103420555401</v>
      </c>
      <c r="O58" s="7">
        <v>0.63591035245744898</v>
      </c>
      <c r="P58" s="7">
        <v>12.852918438971095</v>
      </c>
      <c r="Q58" s="7">
        <v>9.8301560676957855</v>
      </c>
      <c r="R58" s="7">
        <v>61.68116010695195</v>
      </c>
      <c r="S58" s="7">
        <f t="shared" si="3"/>
        <v>160.34117917163027</v>
      </c>
      <c r="T58" s="7">
        <f t="shared" si="10"/>
        <v>203.20389958587975</v>
      </c>
      <c r="U58" s="7">
        <f t="shared" si="11"/>
        <v>205.73513673453692</v>
      </c>
      <c r="V58" s="7">
        <f t="shared" si="12"/>
        <v>89.352662873443165</v>
      </c>
      <c r="W58" s="7">
        <f t="shared" si="13"/>
        <v>22.419217217022616</v>
      </c>
      <c r="X58" s="7">
        <f t="shared" si="14"/>
        <v>127.36806181277652</v>
      </c>
      <c r="Y58" s="7">
        <f t="shared" si="9"/>
        <v>648.07897822365896</v>
      </c>
      <c r="AF58" s="8"/>
    </row>
    <row r="59" spans="1:32">
      <c r="A59" s="4" t="s">
        <v>47</v>
      </c>
      <c r="B59" s="7">
        <v>56.777452113868016</v>
      </c>
      <c r="C59" s="7">
        <v>205.49365713433397</v>
      </c>
      <c r="D59" s="7">
        <v>37.82494142051501</v>
      </c>
      <c r="E59" s="7">
        <v>9.5693831977970003</v>
      </c>
      <c r="F59" s="7">
        <v>63.57631993491789</v>
      </c>
      <c r="G59" s="7">
        <f t="shared" si="1"/>
        <v>373.24175380143186</v>
      </c>
      <c r="H59" s="7">
        <v>97.1695111789941</v>
      </c>
      <c r="I59" s="7">
        <v>0.65639025783222138</v>
      </c>
      <c r="J59" s="7">
        <v>52.516279220467212</v>
      </c>
      <c r="K59" s="7">
        <v>8.8030993461733651</v>
      </c>
      <c r="L59" s="7">
        <v>45.090922588043213</v>
      </c>
      <c r="M59" s="7">
        <f t="shared" si="2"/>
        <v>204.23620259151008</v>
      </c>
      <c r="N59" s="7">
        <v>91.927553916449938</v>
      </c>
      <c r="O59" s="7">
        <v>0.69404295033604768</v>
      </c>
      <c r="P59" s="7">
        <v>15.682723489717695</v>
      </c>
      <c r="Q59" s="7">
        <v>13.830114046247324</v>
      </c>
      <c r="R59" s="7">
        <v>66.967932769147225</v>
      </c>
      <c r="S59" s="7">
        <f t="shared" si="3"/>
        <v>189.10236717189821</v>
      </c>
      <c r="T59" s="7">
        <f t="shared" si="10"/>
        <v>245.87451720931205</v>
      </c>
      <c r="U59" s="7">
        <f t="shared" si="11"/>
        <v>206.84409034250223</v>
      </c>
      <c r="V59" s="7">
        <f t="shared" si="12"/>
        <v>106.0239441306999</v>
      </c>
      <c r="W59" s="7">
        <f t="shared" si="13"/>
        <v>32.202596590217688</v>
      </c>
      <c r="X59" s="7">
        <f t="shared" si="14"/>
        <v>175.63517529210833</v>
      </c>
      <c r="Y59" s="7">
        <f t="shared" si="9"/>
        <v>766.58032356484023</v>
      </c>
      <c r="AF59" s="8"/>
    </row>
    <row r="60" spans="1:32">
      <c r="A60" s="4" t="s">
        <v>48</v>
      </c>
      <c r="B60" s="7">
        <v>47.047438762203008</v>
      </c>
      <c r="C60" s="7">
        <v>194.57364319942101</v>
      </c>
      <c r="D60" s="7">
        <v>32.685820599452001</v>
      </c>
      <c r="E60" s="7">
        <v>3.744220554954</v>
      </c>
      <c r="F60" s="7">
        <v>23.384477496407627</v>
      </c>
      <c r="G60" s="7">
        <f t="shared" si="1"/>
        <v>301.43560061243761</v>
      </c>
      <c r="H60" s="7">
        <v>77.070012212567718</v>
      </c>
      <c r="I60" s="7">
        <v>0.49011524922595129</v>
      </c>
      <c r="J60" s="7">
        <v>46.535410996397587</v>
      </c>
      <c r="K60" s="7">
        <v>3.9247988541198406</v>
      </c>
      <c r="L60" s="7">
        <v>32.49848095362595</v>
      </c>
      <c r="M60" s="7">
        <f t="shared" si="2"/>
        <v>160.51881826593703</v>
      </c>
      <c r="N60" s="7">
        <v>76.741869465246452</v>
      </c>
      <c r="O60" s="7">
        <v>0.80854339644142925</v>
      </c>
      <c r="P60" s="7">
        <v>13.181122169946542</v>
      </c>
      <c r="Q60" s="7">
        <v>12.134103624721361</v>
      </c>
      <c r="R60" s="7">
        <v>53.666913920043257</v>
      </c>
      <c r="S60" s="7">
        <f t="shared" si="3"/>
        <v>156.53255257639904</v>
      </c>
      <c r="T60" s="7">
        <f t="shared" si="10"/>
        <v>200.85932044001717</v>
      </c>
      <c r="U60" s="7">
        <f t="shared" si="11"/>
        <v>195.8723018450884</v>
      </c>
      <c r="V60" s="7">
        <f t="shared" si="12"/>
        <v>92.402353765796136</v>
      </c>
      <c r="W60" s="7">
        <f t="shared" si="13"/>
        <v>19.803123033795202</v>
      </c>
      <c r="X60" s="7">
        <f t="shared" si="14"/>
        <v>109.54987237007683</v>
      </c>
      <c r="Y60" s="7">
        <f t="shared" si="9"/>
        <v>618.48697145477377</v>
      </c>
      <c r="AF60" s="8"/>
    </row>
    <row r="61" spans="1:32">
      <c r="A61" s="4" t="s">
        <v>49</v>
      </c>
      <c r="B61" s="7">
        <v>50.784245826920987</v>
      </c>
      <c r="C61" s="7">
        <v>391.56637892575503</v>
      </c>
      <c r="D61" s="7">
        <v>39.003266404493999</v>
      </c>
      <c r="E61" s="7">
        <v>5.1099587721259994</v>
      </c>
      <c r="F61" s="7">
        <v>26.779481514694098</v>
      </c>
      <c r="G61" s="7">
        <f t="shared" si="1"/>
        <v>513.24333144399009</v>
      </c>
      <c r="H61" s="7">
        <v>79.354015979188432</v>
      </c>
      <c r="I61" s="7">
        <v>0.79708770327413703</v>
      </c>
      <c r="J61" s="7">
        <v>47.568110545798298</v>
      </c>
      <c r="K61" s="7">
        <v>6.4197085956682818</v>
      </c>
      <c r="L61" s="7">
        <v>36.693197360217233</v>
      </c>
      <c r="M61" s="7">
        <f t="shared" si="2"/>
        <v>170.83212018414639</v>
      </c>
      <c r="N61" s="7">
        <v>78.298040696251448</v>
      </c>
      <c r="O61" s="7">
        <v>0.90259914243742045</v>
      </c>
      <c r="P61" s="7">
        <v>13.446819818945466</v>
      </c>
      <c r="Q61" s="7">
        <v>11.945494254867745</v>
      </c>
      <c r="R61" s="7">
        <v>61.642630161096939</v>
      </c>
      <c r="S61" s="7">
        <f t="shared" si="3"/>
        <v>166.23558407359903</v>
      </c>
      <c r="T61" s="7">
        <f t="shared" si="10"/>
        <v>208.43630250236089</v>
      </c>
      <c r="U61" s="7">
        <f t="shared" si="11"/>
        <v>393.26606577146657</v>
      </c>
      <c r="V61" s="7">
        <f t="shared" si="12"/>
        <v>100.01819676923776</v>
      </c>
      <c r="W61" s="7">
        <f t="shared" si="13"/>
        <v>23.475161622662029</v>
      </c>
      <c r="X61" s="7">
        <f t="shared" si="14"/>
        <v>125.11530903600827</v>
      </c>
      <c r="Y61" s="7">
        <f t="shared" si="9"/>
        <v>850.31103570173559</v>
      </c>
      <c r="AF61" s="8"/>
    </row>
    <row r="62" spans="1:32">
      <c r="A62" s="4" t="s">
        <v>50</v>
      </c>
      <c r="B62" s="7">
        <v>47.232709844277004</v>
      </c>
      <c r="C62" s="7">
        <v>310.06905067882099</v>
      </c>
      <c r="D62" s="7">
        <v>32.927106449438</v>
      </c>
      <c r="E62" s="7">
        <v>6.169480545851</v>
      </c>
      <c r="F62" s="7">
        <v>26.163471384070487</v>
      </c>
      <c r="G62" s="7">
        <f t="shared" si="1"/>
        <v>422.56181890245745</v>
      </c>
      <c r="H62" s="7">
        <v>81.558826365663478</v>
      </c>
      <c r="I62" s="7">
        <v>0.78427389979114537</v>
      </c>
      <c r="J62" s="7">
        <v>48.306415111967446</v>
      </c>
      <c r="K62" s="7">
        <v>6.2992193666067671</v>
      </c>
      <c r="L62" s="7">
        <v>37.811059250529262</v>
      </c>
      <c r="M62" s="7">
        <f t="shared" si="2"/>
        <v>174.75979399455809</v>
      </c>
      <c r="N62" s="7">
        <v>78.568971717252325</v>
      </c>
      <c r="O62" s="7">
        <v>0.94142539630978028</v>
      </c>
      <c r="P62" s="7">
        <v>13.494053048945272</v>
      </c>
      <c r="Q62" s="7">
        <v>14.969112746796089</v>
      </c>
      <c r="R62" s="7">
        <v>63.888495759421396</v>
      </c>
      <c r="S62" s="7">
        <f t="shared" si="3"/>
        <v>171.86205866872487</v>
      </c>
      <c r="T62" s="7">
        <f t="shared" si="10"/>
        <v>207.36050792719283</v>
      </c>
      <c r="U62" s="7">
        <f t="shared" si="11"/>
        <v>311.79474997492196</v>
      </c>
      <c r="V62" s="7">
        <f t="shared" si="12"/>
        <v>94.727574610350715</v>
      </c>
      <c r="W62" s="7">
        <f t="shared" si="13"/>
        <v>27.437812659253858</v>
      </c>
      <c r="X62" s="7">
        <f t="shared" si="14"/>
        <v>127.86302639402115</v>
      </c>
      <c r="Y62" s="7">
        <f t="shared" si="9"/>
        <v>769.1836715657405</v>
      </c>
      <c r="AF62" s="8"/>
    </row>
    <row r="63" spans="1:32">
      <c r="A63" s="4" t="s">
        <v>51</v>
      </c>
      <c r="B63" s="7">
        <v>58.811193440219007</v>
      </c>
      <c r="C63" s="7">
        <v>254.02246489479705</v>
      </c>
      <c r="D63" s="7">
        <v>38.512261372607</v>
      </c>
      <c r="E63" s="7">
        <v>8.1250360126990007</v>
      </c>
      <c r="F63" s="7">
        <v>28.362213538250149</v>
      </c>
      <c r="G63" s="7">
        <f t="shared" si="1"/>
        <v>387.83316925857224</v>
      </c>
      <c r="H63" s="7">
        <v>104.51629346939039</v>
      </c>
      <c r="I63" s="7">
        <v>1.2802505239287569</v>
      </c>
      <c r="J63" s="7">
        <v>62.796776594386671</v>
      </c>
      <c r="K63" s="7">
        <v>12.443167620145111</v>
      </c>
      <c r="L63" s="7">
        <v>52.405099392617544</v>
      </c>
      <c r="M63" s="7">
        <f t="shared" si="2"/>
        <v>233.44158760046849</v>
      </c>
      <c r="N63" s="7">
        <v>101.90283271332726</v>
      </c>
      <c r="O63" s="7">
        <v>1.1108662077621752</v>
      </c>
      <c r="P63" s="7">
        <v>17.501790110929022</v>
      </c>
      <c r="Q63" s="7">
        <v>20.308948066624204</v>
      </c>
      <c r="R63" s="7">
        <v>75.042608001811374</v>
      </c>
      <c r="S63" s="7">
        <f t="shared" si="3"/>
        <v>215.86704510045402</v>
      </c>
      <c r="T63" s="7">
        <f t="shared" si="10"/>
        <v>265.23031962293669</v>
      </c>
      <c r="U63" s="7">
        <f t="shared" si="11"/>
        <v>256.413581626488</v>
      </c>
      <c r="V63" s="7">
        <f t="shared" si="12"/>
        <v>118.81082807792269</v>
      </c>
      <c r="W63" s="7">
        <f t="shared" si="13"/>
        <v>40.877151699468314</v>
      </c>
      <c r="X63" s="7">
        <f t="shared" si="14"/>
        <v>155.80992093267906</v>
      </c>
      <c r="Y63" s="7">
        <f t="shared" si="9"/>
        <v>837.14180195949484</v>
      </c>
      <c r="AF63" s="8"/>
    </row>
    <row r="64" spans="1:32">
      <c r="A64" s="4" t="s">
        <v>52</v>
      </c>
      <c r="B64" s="7">
        <v>48.090390104413999</v>
      </c>
      <c r="C64" s="7">
        <v>206.70101770716198</v>
      </c>
      <c r="D64" s="7">
        <v>33.261544108875995</v>
      </c>
      <c r="E64" s="7">
        <v>3.0365959522299999</v>
      </c>
      <c r="F64" s="7">
        <v>24.096055087640721</v>
      </c>
      <c r="G64" s="7">
        <f t="shared" si="1"/>
        <v>315.18560296032268</v>
      </c>
      <c r="H64" s="7">
        <v>80.466608152142456</v>
      </c>
      <c r="I64" s="7">
        <v>1.113290358159098</v>
      </c>
      <c r="J64" s="7">
        <v>44.755092511651789</v>
      </c>
      <c r="K64" s="7">
        <v>5.2057400278967014</v>
      </c>
      <c r="L64" s="7">
        <v>36.57731542107333</v>
      </c>
      <c r="M64" s="7">
        <f t="shared" si="2"/>
        <v>168.11804647092336</v>
      </c>
      <c r="N64" s="7">
        <v>78.428279804501031</v>
      </c>
      <c r="O64" s="7">
        <v>0.79154246535082073</v>
      </c>
      <c r="P64" s="7">
        <v>13.706717635311726</v>
      </c>
      <c r="Q64" s="7">
        <v>11.056090808942495</v>
      </c>
      <c r="R64" s="7">
        <v>53.576127537054894</v>
      </c>
      <c r="S64" s="7">
        <f t="shared" si="3"/>
        <v>157.55875825116095</v>
      </c>
      <c r="T64" s="7">
        <f t="shared" si="10"/>
        <v>206.9852780610575</v>
      </c>
      <c r="U64" s="7">
        <f t="shared" si="11"/>
        <v>208.60585053067192</v>
      </c>
      <c r="V64" s="7">
        <f t="shared" si="12"/>
        <v>91.723354255839496</v>
      </c>
      <c r="W64" s="7">
        <f t="shared" si="13"/>
        <v>19.298426789069197</v>
      </c>
      <c r="X64" s="7">
        <f t="shared" si="14"/>
        <v>114.24949804576895</v>
      </c>
      <c r="Y64" s="7">
        <f t="shared" si="9"/>
        <v>640.86240768240702</v>
      </c>
      <c r="AF64" s="8"/>
    </row>
    <row r="65" spans="1:32">
      <c r="A65" s="4" t="s">
        <v>53</v>
      </c>
      <c r="B65" s="7">
        <v>53.628868853560007</v>
      </c>
      <c r="C65" s="7">
        <v>295.66870155609195</v>
      </c>
      <c r="D65" s="7">
        <v>41.051370195337</v>
      </c>
      <c r="E65" s="7">
        <v>4.7916774437220004</v>
      </c>
      <c r="F65" s="7">
        <v>32.200209363836485</v>
      </c>
      <c r="G65" s="7">
        <f t="shared" si="1"/>
        <v>427.34082741254741</v>
      </c>
      <c r="H65" s="7">
        <v>85.088469945876923</v>
      </c>
      <c r="I65" s="7">
        <v>1.480515965518876</v>
      </c>
      <c r="J65" s="7">
        <v>48.820532307043329</v>
      </c>
      <c r="K65" s="7">
        <v>8.0083889757967395</v>
      </c>
      <c r="L65" s="7">
        <v>44.986171208578305</v>
      </c>
      <c r="M65" s="7">
        <f t="shared" si="2"/>
        <v>188.38407840281417</v>
      </c>
      <c r="N65" s="7">
        <v>85.098720572512661</v>
      </c>
      <c r="O65" s="7">
        <v>1.041416812192848</v>
      </c>
      <c r="P65" s="7">
        <v>14.875141359870868</v>
      </c>
      <c r="Q65" s="7">
        <v>9.2096224624457239</v>
      </c>
      <c r="R65" s="7">
        <v>73.889353591646028</v>
      </c>
      <c r="S65" s="7">
        <f t="shared" si="3"/>
        <v>184.11425479866813</v>
      </c>
      <c r="T65" s="7">
        <f t="shared" si="10"/>
        <v>223.81605937194959</v>
      </c>
      <c r="U65" s="7">
        <f t="shared" si="11"/>
        <v>298.19063433380364</v>
      </c>
      <c r="V65" s="7">
        <f t="shared" si="12"/>
        <v>104.74704386225119</v>
      </c>
      <c r="W65" s="7">
        <f t="shared" si="13"/>
        <v>22.009688881964465</v>
      </c>
      <c r="X65" s="7">
        <f t="shared" si="14"/>
        <v>151.0757341640608</v>
      </c>
      <c r="Y65" s="7">
        <f t="shared" si="9"/>
        <v>799.83916061402977</v>
      </c>
      <c r="AF65" s="8"/>
    </row>
    <row r="66" spans="1:32">
      <c r="A66" s="4" t="s">
        <v>54</v>
      </c>
      <c r="B66" s="7">
        <v>47.894296211362999</v>
      </c>
      <c r="C66" s="7">
        <v>220.44118125568298</v>
      </c>
      <c r="D66" s="7">
        <v>33.453555400070002</v>
      </c>
      <c r="E66" s="7">
        <v>5.2478880161609993</v>
      </c>
      <c r="F66" s="7">
        <v>31.848471318567448</v>
      </c>
      <c r="G66" s="7">
        <f t="shared" si="1"/>
        <v>338.88539220184441</v>
      </c>
      <c r="H66" s="7">
        <v>86.462152158637679</v>
      </c>
      <c r="I66" s="7">
        <v>1.667946872243931</v>
      </c>
      <c r="J66" s="7">
        <v>49.160641157551417</v>
      </c>
      <c r="K66" s="7">
        <v>10.9018880940174</v>
      </c>
      <c r="L66" s="7">
        <v>49.69341884781231</v>
      </c>
      <c r="M66" s="7">
        <f t="shared" si="2"/>
        <v>197.88604713026274</v>
      </c>
      <c r="N66" s="7">
        <v>83.406301519837555</v>
      </c>
      <c r="O66" s="7">
        <v>1.0484734780247624</v>
      </c>
      <c r="P66" s="7">
        <v>14.578307336792948</v>
      </c>
      <c r="Q66" s="7">
        <v>10.016798475702153</v>
      </c>
      <c r="R66" s="7">
        <v>74.074656948194132</v>
      </c>
      <c r="S66" s="7">
        <f t="shared" si="3"/>
        <v>183.12453775855155</v>
      </c>
      <c r="T66" s="7">
        <f t="shared" si="10"/>
        <v>217.76274988983823</v>
      </c>
      <c r="U66" s="7">
        <f t="shared" si="11"/>
        <v>223.15760160595167</v>
      </c>
      <c r="V66" s="7">
        <f t="shared" si="12"/>
        <v>97.192503894414372</v>
      </c>
      <c r="W66" s="7">
        <f t="shared" si="13"/>
        <v>26.166574585880554</v>
      </c>
      <c r="X66" s="7">
        <f t="shared" si="14"/>
        <v>155.6165471145739</v>
      </c>
      <c r="Y66" s="7">
        <f t="shared" si="9"/>
        <v>719.89597709065868</v>
      </c>
      <c r="AF66" s="8"/>
    </row>
    <row r="67" spans="1:32">
      <c r="A67" s="4" t="s">
        <v>55</v>
      </c>
      <c r="B67" s="7">
        <v>59.752184797769992</v>
      </c>
      <c r="C67" s="7">
        <v>208.29710662344104</v>
      </c>
      <c r="D67" s="7">
        <v>39.154366221285997</v>
      </c>
      <c r="E67" s="7">
        <v>7.2952595150309989</v>
      </c>
      <c r="F67" s="7">
        <v>40.942588216086108</v>
      </c>
      <c r="G67" s="7">
        <f t="shared" si="1"/>
        <v>355.44150537361412</v>
      </c>
      <c r="H67" s="7">
        <v>115.58802011292299</v>
      </c>
      <c r="I67" s="7">
        <v>2.5792762595217198</v>
      </c>
      <c r="J67" s="7">
        <v>58.440879053752631</v>
      </c>
      <c r="K67" s="7">
        <v>25.983102961744244</v>
      </c>
      <c r="L67" s="7">
        <v>68.814927559957198</v>
      </c>
      <c r="M67" s="7">
        <f t="shared" si="2"/>
        <v>271.4062059478988</v>
      </c>
      <c r="N67" s="7">
        <v>109.02365809588888</v>
      </c>
      <c r="O67" s="7">
        <v>1.2914181815328192</v>
      </c>
      <c r="P67" s="7">
        <v>19.066877119700923</v>
      </c>
      <c r="Q67" s="7">
        <v>18.023447558570936</v>
      </c>
      <c r="R67" s="7">
        <v>90.523384082981266</v>
      </c>
      <c r="S67" s="7">
        <f t="shared" si="3"/>
        <v>237.92878503867482</v>
      </c>
      <c r="T67" s="7">
        <f t="shared" si="10"/>
        <v>284.36386300658188</v>
      </c>
      <c r="U67" s="7">
        <f t="shared" si="11"/>
        <v>212.16780106449556</v>
      </c>
      <c r="V67" s="7">
        <f t="shared" si="12"/>
        <v>116.66212239473954</v>
      </c>
      <c r="W67" s="7">
        <f t="shared" si="13"/>
        <v>51.301810035346179</v>
      </c>
      <c r="X67" s="7">
        <f t="shared" si="14"/>
        <v>200.28089985902457</v>
      </c>
      <c r="Y67" s="7">
        <f t="shared" si="9"/>
        <v>864.77649636018771</v>
      </c>
      <c r="AF67" s="8"/>
    </row>
    <row r="68" spans="1:32">
      <c r="A68" s="4" t="s">
        <v>56</v>
      </c>
      <c r="B68" s="7">
        <v>48.914223092450996</v>
      </c>
      <c r="C68" s="7">
        <v>256.94719159590903</v>
      </c>
      <c r="D68" s="7">
        <v>33.907577188961007</v>
      </c>
      <c r="E68" s="7">
        <v>3.6850931865009997</v>
      </c>
      <c r="F68" s="7">
        <v>29.059350743711864</v>
      </c>
      <c r="G68" s="7">
        <f t="shared" si="1"/>
        <v>372.51343580753388</v>
      </c>
      <c r="H68" s="7">
        <v>88.850707588966145</v>
      </c>
      <c r="I68" s="7">
        <v>1.6786262706735968</v>
      </c>
      <c r="J68" s="7">
        <v>51.040008052052606</v>
      </c>
      <c r="K68" s="7">
        <v>13.206740714430445</v>
      </c>
      <c r="L68" s="7">
        <v>44.646075307205052</v>
      </c>
      <c r="M68" s="7">
        <f t="shared" si="2"/>
        <v>199.42215793332784</v>
      </c>
      <c r="N68" s="7">
        <v>87.737871079701662</v>
      </c>
      <c r="O68" s="7">
        <v>0.95618827185949762</v>
      </c>
      <c r="P68" s="7">
        <v>15.358388278261804</v>
      </c>
      <c r="Q68" s="7">
        <v>12.965291421708407</v>
      </c>
      <c r="R68" s="7">
        <v>75.260408587427506</v>
      </c>
      <c r="S68" s="7">
        <f t="shared" si="3"/>
        <v>192.2781476389589</v>
      </c>
      <c r="T68" s="7">
        <f t="shared" si="10"/>
        <v>225.5028017611188</v>
      </c>
      <c r="U68" s="7">
        <f t="shared" si="11"/>
        <v>259.58200613844213</v>
      </c>
      <c r="V68" s="7">
        <f t="shared" si="12"/>
        <v>100.30597351927541</v>
      </c>
      <c r="W68" s="7">
        <f t="shared" si="13"/>
        <v>29.857125322639853</v>
      </c>
      <c r="X68" s="7">
        <f t="shared" si="14"/>
        <v>148.9658346383444</v>
      </c>
      <c r="Y68" s="7">
        <f t="shared" si="9"/>
        <v>764.21374137982059</v>
      </c>
      <c r="AF68" s="8"/>
    </row>
    <row r="69" spans="1:32">
      <c r="A69" s="4" t="s">
        <v>57</v>
      </c>
      <c r="B69" s="7">
        <v>51.094673052154</v>
      </c>
      <c r="C69" s="7">
        <v>292.46265907344298</v>
      </c>
      <c r="D69" s="7">
        <v>38.775853623063988</v>
      </c>
      <c r="E69" s="7">
        <v>5.7976267979570002</v>
      </c>
      <c r="F69" s="7">
        <v>33.640304923058281</v>
      </c>
      <c r="G69" s="7">
        <f t="shared" ref="G69:G79" si="15">SUM(B69:F69)</f>
        <v>421.77111746967626</v>
      </c>
      <c r="H69" s="7">
        <v>102.58949472232055</v>
      </c>
      <c r="I69" s="7">
        <v>1.5494566657005677</v>
      </c>
      <c r="J69" s="7">
        <v>55.947667784089028</v>
      </c>
      <c r="K69" s="7">
        <v>19.336509051967678</v>
      </c>
      <c r="L69" s="7">
        <v>65.953829021977029</v>
      </c>
      <c r="M69" s="7">
        <f t="shared" si="2"/>
        <v>245.37695724605487</v>
      </c>
      <c r="N69" s="7">
        <v>101.37564811754019</v>
      </c>
      <c r="O69" s="7">
        <v>1.1484794610811662</v>
      </c>
      <c r="P69" s="7">
        <v>17.135018112368083</v>
      </c>
      <c r="Q69" s="7">
        <v>17.614581692626182</v>
      </c>
      <c r="R69" s="7">
        <v>93.136080104769974</v>
      </c>
      <c r="S69" s="7">
        <f t="shared" si="3"/>
        <v>230.40980748838561</v>
      </c>
      <c r="T69" s="7">
        <f t="shared" si="10"/>
        <v>255.05981589201474</v>
      </c>
      <c r="U69" s="7">
        <f t="shared" si="11"/>
        <v>295.16059520022475</v>
      </c>
      <c r="V69" s="7">
        <f t="shared" si="12"/>
        <v>111.8585395195211</v>
      </c>
      <c r="W69" s="7">
        <f t="shared" si="13"/>
        <v>42.748717542550864</v>
      </c>
      <c r="X69" s="7">
        <f t="shared" si="14"/>
        <v>192.73021404980528</v>
      </c>
      <c r="Y69" s="7">
        <f t="shared" si="9"/>
        <v>897.55788220411659</v>
      </c>
      <c r="AF69" s="8"/>
    </row>
    <row r="70" spans="1:32">
      <c r="A70" s="4" t="s">
        <v>58</v>
      </c>
      <c r="B70" s="7">
        <v>53.279698327445004</v>
      </c>
      <c r="C70" s="7">
        <v>263.70702263988403</v>
      </c>
      <c r="D70" s="7">
        <v>37.803273101838002</v>
      </c>
      <c r="E70" s="7">
        <v>6.0271116807140004</v>
      </c>
      <c r="F70" s="7">
        <v>37.373707772296633</v>
      </c>
      <c r="G70" s="7">
        <f t="shared" si="15"/>
        <v>398.19081352217762</v>
      </c>
      <c r="H70" s="7">
        <v>106.4429923618945</v>
      </c>
      <c r="I70" s="7">
        <v>1.9008183165725612</v>
      </c>
      <c r="J70" s="7">
        <v>56.322406445063486</v>
      </c>
      <c r="K70" s="7">
        <v>26.415638652025923</v>
      </c>
      <c r="L70" s="7">
        <v>67.881466253675896</v>
      </c>
      <c r="M70" s="7">
        <f t="shared" si="2"/>
        <v>258.96332202923236</v>
      </c>
      <c r="N70" s="7">
        <v>105.77484686369408</v>
      </c>
      <c r="O70" s="7">
        <v>1.2065070868290633</v>
      </c>
      <c r="P70" s="7">
        <v>17.905841580471854</v>
      </c>
      <c r="Q70" s="7">
        <v>23.672304457855958</v>
      </c>
      <c r="R70" s="7">
        <v>102.37513236312897</v>
      </c>
      <c r="S70" s="7">
        <f t="shared" si="3"/>
        <v>250.93463235197993</v>
      </c>
      <c r="T70" s="7">
        <f t="shared" si="10"/>
        <v>265.49753755303357</v>
      </c>
      <c r="U70" s="7">
        <f t="shared" si="11"/>
        <v>266.81434804328563</v>
      </c>
      <c r="V70" s="7">
        <f t="shared" si="12"/>
        <v>112.03152112737335</v>
      </c>
      <c r="W70" s="7">
        <f t="shared" si="13"/>
        <v>56.115054790595877</v>
      </c>
      <c r="X70" s="7">
        <f t="shared" si="14"/>
        <v>207.63030638910152</v>
      </c>
      <c r="Y70" s="7">
        <f t="shared" si="9"/>
        <v>908.08876790338991</v>
      </c>
      <c r="AF70" s="8"/>
    </row>
    <row r="71" spans="1:32">
      <c r="A71" s="4" t="s">
        <v>59</v>
      </c>
      <c r="B71" s="7">
        <v>61.133241901083991</v>
      </c>
      <c r="C71" s="7">
        <v>257.006566009604</v>
      </c>
      <c r="D71" s="7">
        <v>40.787423692848996</v>
      </c>
      <c r="E71" s="7">
        <v>8.2124046933989998</v>
      </c>
      <c r="F71" s="7">
        <v>32.764901747382368</v>
      </c>
      <c r="G71" s="7">
        <f t="shared" si="15"/>
        <v>399.90453804431831</v>
      </c>
      <c r="H71" s="7">
        <v>134.34854993127024</v>
      </c>
      <c r="I71" s="7">
        <v>2.6009157854916509</v>
      </c>
      <c r="J71" s="7">
        <v>66.30073741853046</v>
      </c>
      <c r="K71" s="7">
        <v>33.056900670498671</v>
      </c>
      <c r="L71" s="7">
        <v>76.97586249889558</v>
      </c>
      <c r="M71" s="7">
        <f t="shared" si="2"/>
        <v>313.28296630468657</v>
      </c>
      <c r="N71" s="7">
        <v>126.21449075038194</v>
      </c>
      <c r="O71" s="7">
        <v>1.2914654225016093</v>
      </c>
      <c r="P71" s="7">
        <v>21.107011431431296</v>
      </c>
      <c r="Q71" s="7">
        <v>28.286131663436826</v>
      </c>
      <c r="R71" s="7">
        <v>108.34875977227368</v>
      </c>
      <c r="S71" s="7">
        <f t="shared" si="3"/>
        <v>285.24785904002533</v>
      </c>
      <c r="T71" s="7">
        <f t="shared" si="10"/>
        <v>321.69628258273622</v>
      </c>
      <c r="U71" s="7">
        <f t="shared" si="11"/>
        <v>260.89894721759725</v>
      </c>
      <c r="V71" s="7">
        <f t="shared" si="12"/>
        <v>128.19517254281075</v>
      </c>
      <c r="W71" s="7">
        <f t="shared" si="13"/>
        <v>69.555437027334506</v>
      </c>
      <c r="X71" s="7">
        <f t="shared" si="14"/>
        <v>218.08952401855163</v>
      </c>
      <c r="Y71" s="7">
        <f t="shared" si="9"/>
        <v>998.43536338903039</v>
      </c>
      <c r="AF71" s="8"/>
    </row>
    <row r="72" spans="1:32">
      <c r="A72" s="4" t="s">
        <v>60</v>
      </c>
      <c r="B72" s="7">
        <v>50.610362608249389</v>
      </c>
      <c r="C72" s="7">
        <v>276.80376743408817</v>
      </c>
      <c r="D72" s="7">
        <v>35.096026637720556</v>
      </c>
      <c r="E72" s="7">
        <v>4.4053476915772825</v>
      </c>
      <c r="F72" s="7">
        <v>33.26202465058438</v>
      </c>
      <c r="G72" s="7">
        <f t="shared" si="15"/>
        <v>400.1775290222198</v>
      </c>
      <c r="H72" s="7">
        <v>105.32195234262998</v>
      </c>
      <c r="I72" s="7">
        <v>2.0278813434199989</v>
      </c>
      <c r="J72" s="7">
        <v>60.382243667680008</v>
      </c>
      <c r="K72" s="7">
        <v>13.67560529508</v>
      </c>
      <c r="L72" s="7">
        <v>54.843103978579983</v>
      </c>
      <c r="M72" s="7">
        <f t="shared" si="2"/>
        <v>236.25078662738997</v>
      </c>
      <c r="N72" s="7">
        <v>103.87183399442898</v>
      </c>
      <c r="O72" s="7">
        <v>0.9496206132882854</v>
      </c>
      <c r="P72" s="7">
        <v>17.56188684877257</v>
      </c>
      <c r="Q72" s="7">
        <v>19.048875087250003</v>
      </c>
      <c r="R72" s="7">
        <v>93.038181264045065</v>
      </c>
      <c r="S72" s="7">
        <f t="shared" si="3"/>
        <v>234.47039780778493</v>
      </c>
      <c r="T72" s="7">
        <f t="shared" si="10"/>
        <v>259.80414894530838</v>
      </c>
      <c r="U72" s="7">
        <f t="shared" si="11"/>
        <v>279.78126939079647</v>
      </c>
      <c r="V72" s="7">
        <f t="shared" si="12"/>
        <v>113.04015715417314</v>
      </c>
      <c r="W72" s="7">
        <f t="shared" si="13"/>
        <v>37.129828073907291</v>
      </c>
      <c r="X72" s="7">
        <f t="shared" si="14"/>
        <v>181.14330989320945</v>
      </c>
      <c r="Y72" s="7">
        <f t="shared" si="9"/>
        <v>870.89871345739471</v>
      </c>
      <c r="AF72" s="8"/>
    </row>
    <row r="73" spans="1:32">
      <c r="A73" s="4" t="s">
        <v>61</v>
      </c>
      <c r="B73" s="7">
        <v>56.686545679794605</v>
      </c>
      <c r="C73" s="7">
        <v>360.86691720331851</v>
      </c>
      <c r="D73" s="7">
        <v>42.786662695386546</v>
      </c>
      <c r="E73" s="7">
        <v>6.7312211254190091</v>
      </c>
      <c r="F73" s="7">
        <v>43.279143829064601</v>
      </c>
      <c r="G73" s="7">
        <f t="shared" si="15"/>
        <v>510.35049053298326</v>
      </c>
      <c r="H73" s="7">
        <v>109.41646752252001</v>
      </c>
      <c r="I73" s="7">
        <v>2.38331168001001</v>
      </c>
      <c r="J73" s="7">
        <v>61.830195791800008</v>
      </c>
      <c r="K73" s="7">
        <v>17.655069059799999</v>
      </c>
      <c r="L73" s="7">
        <v>64.555732817390009</v>
      </c>
      <c r="M73" s="7">
        <f t="shared" si="2"/>
        <v>255.84077687152003</v>
      </c>
      <c r="N73" s="7">
        <v>115.76078877054708</v>
      </c>
      <c r="O73" s="7">
        <v>1.1628417305256029</v>
      </c>
      <c r="P73" s="7">
        <v>19.492074702780631</v>
      </c>
      <c r="Q73" s="7">
        <v>24.12327947952998</v>
      </c>
      <c r="R73" s="7">
        <v>109.03970985058977</v>
      </c>
      <c r="S73" s="7">
        <f t="shared" si="3"/>
        <v>269.57869453397308</v>
      </c>
      <c r="T73" s="7">
        <f t="shared" si="10"/>
        <v>281.86380197286172</v>
      </c>
      <c r="U73" s="7">
        <f t="shared" si="11"/>
        <v>364.41307061385413</v>
      </c>
      <c r="V73" s="7">
        <f t="shared" si="12"/>
        <v>124.10893318996719</v>
      </c>
      <c r="W73" s="7">
        <f t="shared" si="13"/>
        <v>48.509569664748987</v>
      </c>
      <c r="X73" s="7">
        <f t="shared" si="14"/>
        <v>216.87458649704439</v>
      </c>
      <c r="Y73" s="7">
        <f t="shared" si="9"/>
        <v>1035.7699619384764</v>
      </c>
      <c r="AF73" s="8"/>
    </row>
    <row r="74" spans="1:32">
      <c r="A74" s="4" t="s">
        <v>62</v>
      </c>
      <c r="B74" s="7">
        <v>52.4694735168028</v>
      </c>
      <c r="C74" s="7">
        <v>283.18947372826318</v>
      </c>
      <c r="D74" s="7">
        <v>36.840058081686088</v>
      </c>
      <c r="E74" s="7">
        <v>7.9808908870449651</v>
      </c>
      <c r="F74" s="7">
        <v>37.186675482270168</v>
      </c>
      <c r="G74" s="7">
        <f t="shared" si="15"/>
        <v>417.66657169606719</v>
      </c>
      <c r="H74" s="7">
        <v>112.68693437277001</v>
      </c>
      <c r="I74" s="7">
        <v>2.4718599383400033</v>
      </c>
      <c r="J74" s="7">
        <v>62.039463246320011</v>
      </c>
      <c r="K74" s="7">
        <v>21.140574271519998</v>
      </c>
      <c r="L74" s="7">
        <v>66.777424213369983</v>
      </c>
      <c r="M74" s="7">
        <f t="shared" si="2"/>
        <v>265.11625604232</v>
      </c>
      <c r="N74" s="7">
        <v>117.08648688402722</v>
      </c>
      <c r="O74" s="7">
        <v>1.213393965131079</v>
      </c>
      <c r="P74" s="7">
        <v>19.818666235468392</v>
      </c>
      <c r="Q74" s="7">
        <v>28.826493468032691</v>
      </c>
      <c r="R74" s="7">
        <v>110.29895976033801</v>
      </c>
      <c r="S74" s="7">
        <f t="shared" si="3"/>
        <v>277.2440003129974</v>
      </c>
      <c r="T74" s="7">
        <f t="shared" si="10"/>
        <v>282.24289477360003</v>
      </c>
      <c r="U74" s="7">
        <f t="shared" si="11"/>
        <v>286.87472763173429</v>
      </c>
      <c r="V74" s="7">
        <f t="shared" si="12"/>
        <v>118.69818756347448</v>
      </c>
      <c r="W74" s="7">
        <f t="shared" si="13"/>
        <v>57.947958626597654</v>
      </c>
      <c r="X74" s="7">
        <f t="shared" si="14"/>
        <v>214.26305945597818</v>
      </c>
      <c r="Y74" s="7">
        <f t="shared" si="9"/>
        <v>960.02682805138465</v>
      </c>
      <c r="AF74" s="8"/>
    </row>
    <row r="75" spans="1:32">
      <c r="A75" s="4" t="s">
        <v>63</v>
      </c>
      <c r="B75" s="7">
        <v>73.606483045960346</v>
      </c>
      <c r="C75" s="7">
        <v>316.82873261596654</v>
      </c>
      <c r="D75" s="7">
        <v>49.487159967000771</v>
      </c>
      <c r="E75" s="7">
        <v>11.025536834678769</v>
      </c>
      <c r="F75" s="7">
        <v>89.713321412741792</v>
      </c>
      <c r="G75" s="7">
        <f t="shared" si="15"/>
        <v>540.66123387634821</v>
      </c>
      <c r="H75" s="7">
        <v>142.07822613274996</v>
      </c>
      <c r="I75" s="7">
        <v>2.9615158565100046</v>
      </c>
      <c r="J75" s="7">
        <v>73.484146612190003</v>
      </c>
      <c r="K75" s="7">
        <v>25.611156562370002</v>
      </c>
      <c r="L75" s="7">
        <v>87.290504277699995</v>
      </c>
      <c r="M75" s="7">
        <f t="shared" si="2"/>
        <v>331.42554944151999</v>
      </c>
      <c r="N75" s="7">
        <v>141.61274450597793</v>
      </c>
      <c r="O75" s="7">
        <v>1.5273174390733963</v>
      </c>
      <c r="P75" s="7">
        <v>23.829650316435256</v>
      </c>
      <c r="Q75" s="7">
        <v>34.237212599808238</v>
      </c>
      <c r="R75" s="7">
        <v>125.45653955840503</v>
      </c>
      <c r="S75" s="7">
        <f t="shared" si="3"/>
        <v>326.66346441969984</v>
      </c>
      <c r="T75" s="7">
        <f t="shared" si="10"/>
        <v>357.29745368468821</v>
      </c>
      <c r="U75" s="7">
        <f t="shared" si="11"/>
        <v>321.31756591154993</v>
      </c>
      <c r="V75" s="7">
        <f t="shared" si="12"/>
        <v>146.80095689562603</v>
      </c>
      <c r="W75" s="7">
        <f t="shared" si="13"/>
        <v>70.873905996857019</v>
      </c>
      <c r="X75" s="7">
        <f t="shared" si="14"/>
        <v>302.46036524884681</v>
      </c>
      <c r="Y75" s="7">
        <f t="shared" si="9"/>
        <v>1198.7502477375681</v>
      </c>
      <c r="AF75" s="8"/>
    </row>
    <row r="76" spans="1:32">
      <c r="A76" s="4" t="s">
        <v>64</v>
      </c>
      <c r="B76" s="7">
        <v>55.687935601299991</v>
      </c>
      <c r="C76" s="7">
        <v>318.74130678281603</v>
      </c>
      <c r="D76" s="7">
        <v>37.345987407398006</v>
      </c>
      <c r="E76" s="7">
        <v>6.1672602067689999</v>
      </c>
      <c r="F76" s="7">
        <v>33.965052026464996</v>
      </c>
      <c r="G76" s="7">
        <f t="shared" si="15"/>
        <v>451.90754202474807</v>
      </c>
      <c r="H76" s="7">
        <v>109.43636990036003</v>
      </c>
      <c r="I76" s="7">
        <v>1.8302979650600051</v>
      </c>
      <c r="J76" s="7">
        <v>61.961315633439987</v>
      </c>
      <c r="K76" s="7">
        <v>12.66847941134</v>
      </c>
      <c r="L76" s="7">
        <v>57.124807780169959</v>
      </c>
      <c r="M76" s="7">
        <f t="shared" si="2"/>
        <v>243.02127069036999</v>
      </c>
      <c r="N76" s="7">
        <v>114.64049272379424</v>
      </c>
      <c r="O76" s="7">
        <v>1.3805139839411247</v>
      </c>
      <c r="P76" s="7">
        <v>17.958766710821557</v>
      </c>
      <c r="Q76" s="7">
        <v>22.57033147318857</v>
      </c>
      <c r="R76" s="7">
        <v>105.95782712843635</v>
      </c>
      <c r="S76" s="7">
        <f t="shared" si="3"/>
        <v>262.50793202018184</v>
      </c>
      <c r="T76" s="7">
        <f t="shared" si="10"/>
        <v>279.76479822545423</v>
      </c>
      <c r="U76" s="7">
        <f t="shared" si="11"/>
        <v>321.95211873181717</v>
      </c>
      <c r="V76" s="7">
        <f t="shared" si="12"/>
        <v>117.26606975165956</v>
      </c>
      <c r="W76" s="7">
        <f t="shared" si="13"/>
        <v>41.406071091297569</v>
      </c>
      <c r="X76" s="7">
        <f t="shared" si="14"/>
        <v>197.04768693507131</v>
      </c>
      <c r="Y76" s="7">
        <f t="shared" si="9"/>
        <v>957.43674473529984</v>
      </c>
      <c r="AF76" s="8"/>
    </row>
    <row r="77" spans="1:32">
      <c r="A77" s="4" t="s">
        <v>65</v>
      </c>
      <c r="B77" s="7">
        <v>58.963502935182994</v>
      </c>
      <c r="C77" s="7">
        <v>384.88022657243198</v>
      </c>
      <c r="D77" s="7">
        <v>42.758947329142991</v>
      </c>
      <c r="E77" s="7">
        <v>8.2414514816220006</v>
      </c>
      <c r="F77" s="7">
        <v>39.796781330571164</v>
      </c>
      <c r="G77" s="7">
        <f t="shared" si="15"/>
        <v>534.64090964895115</v>
      </c>
      <c r="H77" s="7">
        <v>122.72741603596005</v>
      </c>
      <c r="I77" s="7">
        <v>2.3444447826399966</v>
      </c>
      <c r="J77" s="7">
        <v>67.215120946260015</v>
      </c>
      <c r="K77" s="7">
        <v>19.898598040819998</v>
      </c>
      <c r="L77" s="7">
        <v>77.72125400230999</v>
      </c>
      <c r="M77" s="7">
        <f t="shared" si="2"/>
        <v>289.90683380799004</v>
      </c>
      <c r="N77" s="7">
        <v>128.81169783821238</v>
      </c>
      <c r="O77" s="7">
        <v>1.6707496374898945</v>
      </c>
      <c r="P77" s="7">
        <v>21.854897704370572</v>
      </c>
      <c r="Q77" s="7">
        <v>33.429690970772683</v>
      </c>
      <c r="R77" s="7">
        <v>131.47550637256379</v>
      </c>
      <c r="S77" s="7">
        <f t="shared" si="3"/>
        <v>317.24254252340938</v>
      </c>
      <c r="T77" s="7">
        <f t="shared" si="10"/>
        <v>310.50261680935546</v>
      </c>
      <c r="U77" s="7">
        <f t="shared" si="11"/>
        <v>388.89542099256187</v>
      </c>
      <c r="V77" s="7">
        <f t="shared" si="12"/>
        <v>131.82896597977356</v>
      </c>
      <c r="W77" s="7">
        <f t="shared" si="13"/>
        <v>61.569740493214681</v>
      </c>
      <c r="X77" s="7">
        <f t="shared" si="14"/>
        <v>248.99354170544495</v>
      </c>
      <c r="Y77" s="7">
        <f t="shared" si="9"/>
        <v>1141.7902859803505</v>
      </c>
      <c r="AF77" s="8"/>
    </row>
    <row r="78" spans="1:32">
      <c r="A78" s="4" t="s">
        <v>66</v>
      </c>
      <c r="B78" s="7">
        <v>55.520606611940003</v>
      </c>
      <c r="C78" s="7">
        <v>315.488034799037</v>
      </c>
      <c r="D78" s="7">
        <v>37.611747317705003</v>
      </c>
      <c r="E78" s="7">
        <v>8.948428715407001</v>
      </c>
      <c r="F78" s="7">
        <v>43.65265074546469</v>
      </c>
      <c r="G78" s="7">
        <f t="shared" si="15"/>
        <v>461.22146818955372</v>
      </c>
      <c r="H78" s="7">
        <v>122.14074856248001</v>
      </c>
      <c r="I78" s="7">
        <v>1.9873771468100045</v>
      </c>
      <c r="J78" s="7">
        <v>66.745035126289991</v>
      </c>
      <c r="K78" s="7">
        <v>23.301679307779992</v>
      </c>
      <c r="L78" s="7">
        <v>79.261586193620005</v>
      </c>
      <c r="M78" s="7">
        <f t="shared" si="2"/>
        <v>293.43642633697999</v>
      </c>
      <c r="N78" s="7">
        <v>129.59365980017301</v>
      </c>
      <c r="O78" s="7">
        <v>1.7161247009004512</v>
      </c>
      <c r="P78" s="7">
        <v>22.427442054349083</v>
      </c>
      <c r="Q78" s="7">
        <v>37.760768859493766</v>
      </c>
      <c r="R78" s="7">
        <v>137.42467059181519</v>
      </c>
      <c r="S78" s="7">
        <f t="shared" si="3"/>
        <v>328.9226660067315</v>
      </c>
      <c r="T78" s="7">
        <f t="shared" si="10"/>
        <v>307.255014974593</v>
      </c>
      <c r="U78" s="7">
        <f t="shared" si="11"/>
        <v>319.19153664674741</v>
      </c>
      <c r="V78" s="7">
        <f t="shared" si="12"/>
        <v>126.78422449834409</v>
      </c>
      <c r="W78" s="7">
        <f t="shared" si="13"/>
        <v>70.010876882680762</v>
      </c>
      <c r="X78" s="7">
        <f t="shared" si="14"/>
        <v>260.33890753089986</v>
      </c>
      <c r="Y78" s="7">
        <f t="shared" si="9"/>
        <v>1083.5805605332653</v>
      </c>
      <c r="AF78" s="8"/>
    </row>
    <row r="79" spans="1:32">
      <c r="A79" s="4" t="s">
        <v>67</v>
      </c>
      <c r="B79" s="7">
        <v>70.125108563585002</v>
      </c>
      <c r="C79" s="7">
        <v>306.47513455748901</v>
      </c>
      <c r="D79" s="7">
        <v>43.576783330190999</v>
      </c>
      <c r="E79" s="7">
        <v>11.721785246395999</v>
      </c>
      <c r="F79" s="7">
        <v>50.917950854947897</v>
      </c>
      <c r="G79" s="7">
        <f t="shared" si="15"/>
        <v>482.81676255260891</v>
      </c>
      <c r="H79" s="7">
        <v>152.13411514336997</v>
      </c>
      <c r="I79" s="7">
        <v>2.4382453519900054</v>
      </c>
      <c r="J79" s="7">
        <v>80.110745652009996</v>
      </c>
      <c r="K79" s="7">
        <v>29.63012286052</v>
      </c>
      <c r="L79" s="7">
        <v>98.497060359879981</v>
      </c>
      <c r="M79" s="7">
        <f t="shared" si="2"/>
        <v>362.81028936776994</v>
      </c>
      <c r="N79" s="7">
        <v>153.59376893034255</v>
      </c>
      <c r="O79" s="7">
        <v>1.77052504068822</v>
      </c>
      <c r="P79" s="7">
        <v>26.702810292788477</v>
      </c>
      <c r="Q79" s="7">
        <v>40.50592973876072</v>
      </c>
      <c r="R79" s="7">
        <v>138.69151192633882</v>
      </c>
      <c r="S79" s="7">
        <f t="shared" si="3"/>
        <v>361.26454592891878</v>
      </c>
      <c r="T79" s="7">
        <f t="shared" si="10"/>
        <v>375.85299263729752</v>
      </c>
      <c r="U79" s="7">
        <f t="shared" si="11"/>
        <v>310.68390495016723</v>
      </c>
      <c r="V79" s="7">
        <f t="shared" si="12"/>
        <v>150.39033927498949</v>
      </c>
      <c r="W79" s="7">
        <f t="shared" si="13"/>
        <v>81.857837845676727</v>
      </c>
      <c r="X79" s="7">
        <f t="shared" si="14"/>
        <v>288.10652314116669</v>
      </c>
      <c r="Y79" s="7">
        <f t="shared" si="9"/>
        <v>1206.8915978492978</v>
      </c>
      <c r="AF79" s="8"/>
    </row>
    <row r="80" spans="1:32">
      <c r="B80" s="9"/>
    </row>
    <row r="81" spans="1:2">
      <c r="A81" s="11" t="s">
        <v>95</v>
      </c>
      <c r="B81" s="9"/>
    </row>
    <row r="82" spans="1:2">
      <c r="B82" s="9"/>
    </row>
    <row r="83" spans="1:2">
      <c r="B83" s="9"/>
    </row>
    <row r="84" spans="1:2">
      <c r="B84" s="9"/>
    </row>
    <row r="85" spans="1:2">
      <c r="B85" s="9"/>
    </row>
    <row r="86" spans="1:2">
      <c r="B86" s="9"/>
    </row>
    <row r="87" spans="1:2">
      <c r="B87" s="9"/>
    </row>
    <row r="88" spans="1:2">
      <c r="B88" s="9"/>
    </row>
    <row r="89" spans="1:2">
      <c r="B89" s="9"/>
    </row>
    <row r="90" spans="1:2">
      <c r="B90" s="9"/>
    </row>
    <row r="91" spans="1:2">
      <c r="B91" s="9"/>
    </row>
    <row r="92" spans="1:2">
      <c r="B92" s="9"/>
    </row>
    <row r="93" spans="1:2">
      <c r="B93" s="9"/>
    </row>
    <row r="94" spans="1:2">
      <c r="B94" s="9"/>
    </row>
  </sheetData>
  <mergeCells count="4">
    <mergeCell ref="B2:G2"/>
    <mergeCell ref="H2:M2"/>
    <mergeCell ref="N2:S2"/>
    <mergeCell ref="T2:Y2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3" sqref="H13"/>
    </sheetView>
  </sheetViews>
  <sheetFormatPr defaultColWidth="8.8984375" defaultRowHeight="13.2"/>
  <cols>
    <col min="1" max="1" width="11.59765625" style="4" customWidth="1"/>
    <col min="2" max="25" width="14" style="2" customWidth="1"/>
    <col min="26" max="16384" width="8.8984375" style="3"/>
  </cols>
  <sheetData>
    <row r="1" spans="1:32" ht="24" customHeight="1">
      <c r="A1" s="1" t="s">
        <v>90</v>
      </c>
    </row>
    <row r="2" spans="1:32" s="4" customFormat="1" ht="24.6" customHeight="1">
      <c r="B2" s="12" t="s">
        <v>94</v>
      </c>
      <c r="C2" s="12"/>
      <c r="D2" s="12"/>
      <c r="E2" s="12"/>
      <c r="F2" s="12"/>
      <c r="G2" s="12"/>
      <c r="H2" s="13" t="s">
        <v>1</v>
      </c>
      <c r="I2" s="13"/>
      <c r="J2" s="13"/>
      <c r="K2" s="13"/>
      <c r="L2" s="13"/>
      <c r="M2" s="13"/>
      <c r="N2" s="14" t="s">
        <v>2</v>
      </c>
      <c r="O2" s="14"/>
      <c r="P2" s="14"/>
      <c r="Q2" s="14"/>
      <c r="R2" s="14"/>
      <c r="S2" s="14"/>
      <c r="T2" s="15" t="s">
        <v>3</v>
      </c>
      <c r="U2" s="15"/>
      <c r="V2" s="15"/>
      <c r="W2" s="15"/>
      <c r="X2" s="15"/>
      <c r="Y2" s="15"/>
    </row>
    <row r="3" spans="1:32" s="5" customFormat="1" ht="75.599999999999994" customHeight="1">
      <c r="B3" s="6" t="s">
        <v>4</v>
      </c>
      <c r="C3" s="6" t="s">
        <v>5</v>
      </c>
      <c r="D3" s="6" t="s">
        <v>6</v>
      </c>
      <c r="E3" s="6" t="s">
        <v>7</v>
      </c>
      <c r="F3" s="6" t="s">
        <v>88</v>
      </c>
      <c r="G3" s="6" t="s">
        <v>89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88</v>
      </c>
      <c r="M3" s="6" t="s">
        <v>89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88</v>
      </c>
      <c r="S3" s="6" t="s">
        <v>89</v>
      </c>
      <c r="T3" s="6" t="s">
        <v>4</v>
      </c>
      <c r="U3" s="6" t="s">
        <v>5</v>
      </c>
      <c r="V3" s="6" t="s">
        <v>6</v>
      </c>
      <c r="W3" s="6" t="s">
        <v>7</v>
      </c>
      <c r="X3" s="6" t="s">
        <v>88</v>
      </c>
      <c r="Y3" s="6" t="s">
        <v>89</v>
      </c>
    </row>
    <row r="4" spans="1:32">
      <c r="A4" s="4" t="s">
        <v>68</v>
      </c>
      <c r="B4" s="7">
        <f>Valores_correntes!B4/AUX_PIB!$B4</f>
        <v>61.27216472663801</v>
      </c>
      <c r="C4" s="7">
        <f>Valores_correntes!C4/AUX_PIB!$B4</f>
        <v>164.55987999919762</v>
      </c>
      <c r="D4" s="7">
        <f>Valores_correntes!D4/AUX_PIB!$B4</f>
        <v>38.076142714765766</v>
      </c>
      <c r="E4" s="7">
        <f>Valores_correntes!E4/AUX_PIB!$B4</f>
        <v>10.28895408673316</v>
      </c>
      <c r="F4" s="7">
        <f>Valores_correntes!F4/AUX_PIB!$B4</f>
        <v>20.217384030995262</v>
      </c>
      <c r="G4" s="7">
        <f>Valores_correntes!G4/AUX_PIB!$B4</f>
        <v>294.41452555832984</v>
      </c>
      <c r="H4" s="7">
        <f>Valores_correntes!H4/AUX_PIB!$B4</f>
        <v>96.50140472753661</v>
      </c>
      <c r="I4" s="7">
        <f>Valores_correntes!I4/AUX_PIB!$B4</f>
        <v>0.53088126154331416</v>
      </c>
      <c r="J4" s="7">
        <f>Valores_correntes!J4/AUX_PIB!$B4</f>
        <v>43.078728636739342</v>
      </c>
      <c r="K4" s="7">
        <f>Valores_correntes!K4/AUX_PIB!$B4</f>
        <v>10.40327504669999</v>
      </c>
      <c r="L4" s="7">
        <f>Valores_correntes!L4/AUX_PIB!$B4</f>
        <v>42.686742874816773</v>
      </c>
      <c r="M4" s="7">
        <f>Valores_correntes!M4/AUX_PIB!$B4</f>
        <v>193.20103254733601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F4" s="8"/>
    </row>
    <row r="5" spans="1:32">
      <c r="A5" s="4" t="s">
        <v>69</v>
      </c>
      <c r="B5" s="7">
        <f>Valores_correntes!B5/AUX_PIB!$B5</f>
        <v>54.42783517560683</v>
      </c>
      <c r="C5" s="7">
        <f>Valores_correntes!C5/AUX_PIB!$B5</f>
        <v>167.70109052650773</v>
      </c>
      <c r="D5" s="7">
        <f>Valores_correntes!D5/AUX_PIB!$B5</f>
        <v>43.952517209720199</v>
      </c>
      <c r="E5" s="7">
        <f>Valores_correntes!E5/AUX_PIB!$B5</f>
        <v>6.4921044389443319</v>
      </c>
      <c r="F5" s="7">
        <f>Valores_correntes!F5/AUX_PIB!$B5</f>
        <v>25.509031888038351</v>
      </c>
      <c r="G5" s="7">
        <f>Valores_correntes!G5/AUX_PIB!$B5</f>
        <v>298.08257923881746</v>
      </c>
      <c r="H5" s="7">
        <f>Valores_correntes!H5/AUX_PIB!$B5</f>
        <v>92.719887246664527</v>
      </c>
      <c r="I5" s="7">
        <f>Valores_correntes!I5/AUX_PIB!$B5</f>
        <v>0.57353736727226567</v>
      </c>
      <c r="J5" s="7">
        <f>Valores_correntes!J5/AUX_PIB!$B5</f>
        <v>41.779935948240215</v>
      </c>
      <c r="K5" s="7">
        <f>Valores_correntes!K5/AUX_PIB!$B5</f>
        <v>15.396975446603404</v>
      </c>
      <c r="L5" s="7">
        <f>Valores_correntes!L5/AUX_PIB!$B5</f>
        <v>53.173874692858043</v>
      </c>
      <c r="M5" s="7">
        <f>Valores_correntes!M5/AUX_PIB!$B5</f>
        <v>203.64421070163846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F5" s="8"/>
    </row>
    <row r="6" spans="1:32">
      <c r="A6" s="4" t="s">
        <v>70</v>
      </c>
      <c r="B6" s="7">
        <f>Valores_correntes!B6/AUX_PIB!$B6</f>
        <v>54.910768746855766</v>
      </c>
      <c r="C6" s="7">
        <f>Valores_correntes!C6/AUX_PIB!$B6</f>
        <v>197.03507474407382</v>
      </c>
      <c r="D6" s="7">
        <f>Valores_correntes!D6/AUX_PIB!$B6</f>
        <v>40.388130989136627</v>
      </c>
      <c r="E6" s="7">
        <f>Valores_correntes!E6/AUX_PIB!$B6</f>
        <v>6.9681116030589036</v>
      </c>
      <c r="F6" s="7">
        <f>Valores_correntes!F6/AUX_PIB!$B6</f>
        <v>30.686699275482713</v>
      </c>
      <c r="G6" s="7">
        <f>Valores_correntes!G6/AUX_PIB!$B6</f>
        <v>329.9887853586078</v>
      </c>
      <c r="H6" s="7">
        <f>Valores_correntes!H6/AUX_PIB!$B6</f>
        <v>92.209025400504956</v>
      </c>
      <c r="I6" s="7">
        <f>Valores_correntes!I6/AUX_PIB!$B6</f>
        <v>0.65285129102413819</v>
      </c>
      <c r="J6" s="7">
        <f>Valores_correntes!J6/AUX_PIB!$B6</f>
        <v>41.202767149579671</v>
      </c>
      <c r="K6" s="7">
        <f>Valores_correntes!K6/AUX_PIB!$B6</f>
        <v>16.583676249022119</v>
      </c>
      <c r="L6" s="7">
        <f>Valores_correntes!L6/AUX_PIB!$B6</f>
        <v>55.018035970814061</v>
      </c>
      <c r="M6" s="7">
        <f>Valores_correntes!M6/AUX_PIB!$B6</f>
        <v>205.66635606094493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AF6" s="8"/>
    </row>
    <row r="7" spans="1:32">
      <c r="A7" s="4" t="s">
        <v>71</v>
      </c>
      <c r="B7" s="7">
        <f>Valores_correntes!B7/AUX_PIB!$B7</f>
        <v>72.611257423898721</v>
      </c>
      <c r="C7" s="7">
        <f>Valores_correntes!C7/AUX_PIB!$B7</f>
        <v>190.76142889575053</v>
      </c>
      <c r="D7" s="7">
        <f>Valores_correntes!D7/AUX_PIB!$B7</f>
        <v>46.648180968924308</v>
      </c>
      <c r="E7" s="7">
        <f>Valores_correntes!E7/AUX_PIB!$B7</f>
        <v>33.326861317453279</v>
      </c>
      <c r="F7" s="7">
        <f>Valores_correntes!F7/AUX_PIB!$B7</f>
        <v>70.930062503660196</v>
      </c>
      <c r="G7" s="7">
        <f>Valores_correntes!G7/AUX_PIB!$B7</f>
        <v>414.27779110968697</v>
      </c>
      <c r="H7" s="7">
        <f>Valores_correntes!H7/AUX_PIB!$B7</f>
        <v>98.262104971189885</v>
      </c>
      <c r="I7" s="7">
        <f>Valores_correntes!I7/AUX_PIB!$B7</f>
        <v>0.70001504183594832</v>
      </c>
      <c r="J7" s="7">
        <f>Valores_correntes!J7/AUX_PIB!$B7</f>
        <v>45.053726245673886</v>
      </c>
      <c r="K7" s="7">
        <f>Valores_correntes!K7/AUX_PIB!$B7</f>
        <v>19.538599041334656</v>
      </c>
      <c r="L7" s="7">
        <f>Valores_correntes!L7/AUX_PIB!$B7</f>
        <v>55.776521923070597</v>
      </c>
      <c r="M7" s="7">
        <f>Valores_correntes!M7/AUX_PIB!$B7</f>
        <v>219.33096722310495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AF7" s="8"/>
    </row>
    <row r="8" spans="1:32">
      <c r="A8" s="4" t="s">
        <v>72</v>
      </c>
      <c r="B8" s="7">
        <f>Valores_correntes!B8/AUX_PIB!$B8</f>
        <v>62.420762377508147</v>
      </c>
      <c r="C8" s="7">
        <f>Valores_correntes!C8/AUX_PIB!$B8</f>
        <v>176.32259240569087</v>
      </c>
      <c r="D8" s="7">
        <f>Valores_correntes!D8/AUX_PIB!$B8</f>
        <v>40.720247594115783</v>
      </c>
      <c r="E8" s="7">
        <f>Valores_correntes!E8/AUX_PIB!$B8</f>
        <v>8.0240114281911268</v>
      </c>
      <c r="F8" s="7">
        <f>Valores_correntes!F8/AUX_PIB!$B8</f>
        <v>20.89454466440634</v>
      </c>
      <c r="G8" s="7">
        <f>Valores_correntes!G8/AUX_PIB!$B8</f>
        <v>308.38215846991227</v>
      </c>
      <c r="H8" s="7">
        <f>Valores_correntes!H8/AUX_PIB!$B8</f>
        <v>98.644639784736711</v>
      </c>
      <c r="I8" s="7">
        <f>Valores_correntes!I8/AUX_PIB!$B8</f>
        <v>0.41930123003887754</v>
      </c>
      <c r="J8" s="7">
        <f>Valores_correntes!J8/AUX_PIB!$B8</f>
        <v>42.842644170398877</v>
      </c>
      <c r="K8" s="7">
        <f>Valores_correntes!K8/AUX_PIB!$B8</f>
        <v>8.5520169188676238</v>
      </c>
      <c r="L8" s="7">
        <f>Valores_correntes!L8/AUX_PIB!$B8</f>
        <v>40.409547501963644</v>
      </c>
      <c r="M8" s="7">
        <f>Valores_correntes!M8/AUX_PIB!$B8</f>
        <v>190.86814960600572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F8" s="8"/>
    </row>
    <row r="9" spans="1:32">
      <c r="A9" s="4" t="s">
        <v>73</v>
      </c>
      <c r="B9" s="7">
        <f>Valores_correntes!B9/AUX_PIB!$B9</f>
        <v>58.840380454703514</v>
      </c>
      <c r="C9" s="7">
        <f>Valores_correntes!C9/AUX_PIB!$B9</f>
        <v>172.50156309911327</v>
      </c>
      <c r="D9" s="7">
        <f>Valores_correntes!D9/AUX_PIB!$B9</f>
        <v>45.622398640745274</v>
      </c>
      <c r="E9" s="7">
        <f>Valores_correntes!E9/AUX_PIB!$B9</f>
        <v>11.793693261285044</v>
      </c>
      <c r="F9" s="7">
        <f>Valores_correntes!F9/AUX_PIB!$B9</f>
        <v>31.950042922459144</v>
      </c>
      <c r="G9" s="7">
        <f>Valores_correntes!G9/AUX_PIB!$B9</f>
        <v>320.70807837830625</v>
      </c>
      <c r="H9" s="7">
        <f>Valores_correntes!H9/AUX_PIB!$B9</f>
        <v>94.891179166244839</v>
      </c>
      <c r="I9" s="7">
        <f>Valores_correntes!I9/AUX_PIB!$B9</f>
        <v>0.45352742176354183</v>
      </c>
      <c r="J9" s="7">
        <f>Valores_correntes!J9/AUX_PIB!$B9</f>
        <v>41.600088216572523</v>
      </c>
      <c r="K9" s="7">
        <f>Valores_correntes!K9/AUX_PIB!$B9</f>
        <v>12.672052993757768</v>
      </c>
      <c r="L9" s="7">
        <f>Valores_correntes!L9/AUX_PIB!$B9</f>
        <v>50.396731332816948</v>
      </c>
      <c r="M9" s="7">
        <f>Valores_correntes!M9/AUX_PIB!$B9</f>
        <v>200.01357913115564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F9" s="8"/>
    </row>
    <row r="10" spans="1:32">
      <c r="A10" s="4" t="s">
        <v>74</v>
      </c>
      <c r="B10" s="7">
        <f>Valores_correntes!B10/AUX_PIB!$B10</f>
        <v>57.049722641223909</v>
      </c>
      <c r="C10" s="7">
        <f>Valores_correntes!C10/AUX_PIB!$B10</f>
        <v>209.85832791508565</v>
      </c>
      <c r="D10" s="7">
        <f>Valores_correntes!D10/AUX_PIB!$B10</f>
        <v>40.339846993429866</v>
      </c>
      <c r="E10" s="7">
        <f>Valores_correntes!E10/AUX_PIB!$B10</f>
        <v>9.2232386352994791</v>
      </c>
      <c r="F10" s="7">
        <f>Valores_correntes!F10/AUX_PIB!$B10</f>
        <v>30.423130861448939</v>
      </c>
      <c r="G10" s="7">
        <f>Valores_correntes!G10/AUX_PIB!$B10</f>
        <v>346.89426704648781</v>
      </c>
      <c r="H10" s="7">
        <f>Valores_correntes!H10/AUX_PIB!$B10</f>
        <v>96.50818050585967</v>
      </c>
      <c r="I10" s="7">
        <f>Valores_correntes!I10/AUX_PIB!$B10</f>
        <v>0.52795128022741722</v>
      </c>
      <c r="J10" s="7">
        <f>Valores_correntes!J10/AUX_PIB!$B10</f>
        <v>41.955665389901462</v>
      </c>
      <c r="K10" s="7">
        <f>Valores_correntes!K10/AUX_PIB!$B10</f>
        <v>13.958222645852921</v>
      </c>
      <c r="L10" s="7">
        <f>Valores_correntes!L10/AUX_PIB!$B10</f>
        <v>53.326968042344738</v>
      </c>
      <c r="M10" s="7">
        <f>Valores_correntes!M10/AUX_PIB!$B10</f>
        <v>206.2769878641862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F10" s="8"/>
    </row>
    <row r="11" spans="1:32">
      <c r="A11" s="4" t="s">
        <v>75</v>
      </c>
      <c r="B11" s="7">
        <f>Valores_correntes!B11/AUX_PIB!$B11</f>
        <v>71.838571376153283</v>
      </c>
      <c r="C11" s="7">
        <f>Valores_correntes!C11/AUX_PIB!$B11</f>
        <v>196.70289872789601</v>
      </c>
      <c r="D11" s="7">
        <f>Valores_correntes!D11/AUX_PIB!$B11</f>
        <v>46.474460386436022</v>
      </c>
      <c r="E11" s="7">
        <f>Valores_correntes!E11/AUX_PIB!$B11</f>
        <v>17.13775003847968</v>
      </c>
      <c r="F11" s="7">
        <f>Valores_correntes!F11/AUX_PIB!$B11</f>
        <v>49.912242856465667</v>
      </c>
      <c r="G11" s="7">
        <f>Valores_correntes!G11/AUX_PIB!$B11</f>
        <v>382.06592338543066</v>
      </c>
      <c r="H11" s="7">
        <f>Valores_correntes!H11/AUX_PIB!$B11</f>
        <v>104.66146731018483</v>
      </c>
      <c r="I11" s="7">
        <f>Valores_correntes!I11/AUX_PIB!$B11</f>
        <v>0.57609885480534118</v>
      </c>
      <c r="J11" s="7">
        <f>Valores_correntes!J11/AUX_PIB!$B11</f>
        <v>46.687971459456257</v>
      </c>
      <c r="K11" s="7">
        <f>Valores_correntes!K11/AUX_PIB!$B11</f>
        <v>16.736043307899429</v>
      </c>
      <c r="L11" s="7">
        <f>Valores_correntes!L11/AUX_PIB!$B11</f>
        <v>55.017809877174528</v>
      </c>
      <c r="M11" s="7">
        <f>Valores_correntes!M11/AUX_PIB!$B11</f>
        <v>223.67939080952036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F11" s="8"/>
    </row>
    <row r="12" spans="1:32">
      <c r="A12" s="4" t="s">
        <v>76</v>
      </c>
      <c r="B12" s="7">
        <f>Valores_correntes!B12/AUX_PIB!$B12</f>
        <v>64.744799009048933</v>
      </c>
      <c r="C12" s="7">
        <f>Valores_correntes!C12/AUX_PIB!$B12</f>
        <v>180.44863882638063</v>
      </c>
      <c r="D12" s="7">
        <f>Valores_correntes!D12/AUX_PIB!$B12</f>
        <v>39.212803447613396</v>
      </c>
      <c r="E12" s="7">
        <f>Valores_correntes!E12/AUX_PIB!$B12</f>
        <v>8.7232328578595002</v>
      </c>
      <c r="F12" s="7">
        <f>Valores_correntes!F12/AUX_PIB!$B12</f>
        <v>19.089134492679815</v>
      </c>
      <c r="G12" s="7">
        <f>Valores_correntes!G12/AUX_PIB!$B12</f>
        <v>312.21860863358233</v>
      </c>
      <c r="H12" s="7">
        <f>Valores_correntes!H12/AUX_PIB!$B12</f>
        <v>109.24960993322703</v>
      </c>
      <c r="I12" s="7">
        <f>Valores_correntes!I12/AUX_PIB!$B12</f>
        <v>0.36777755806802048</v>
      </c>
      <c r="J12" s="7">
        <f>Valores_correntes!J12/AUX_PIB!$B12</f>
        <v>44.572980191606334</v>
      </c>
      <c r="K12" s="7">
        <f>Valores_correntes!K12/AUX_PIB!$B12</f>
        <v>12.784156481768692</v>
      </c>
      <c r="L12" s="7">
        <f>Valores_correntes!L12/AUX_PIB!$B12</f>
        <v>45.905123536201621</v>
      </c>
      <c r="M12" s="7">
        <f>Valores_correntes!M12/AUX_PIB!$B12</f>
        <v>212.87964770087171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AF12" s="8"/>
    </row>
    <row r="13" spans="1:32">
      <c r="A13" s="4" t="s">
        <v>77</v>
      </c>
      <c r="B13" s="7">
        <f>Valores_correntes!B13/AUX_PIB!$B13</f>
        <v>61.415349591627695</v>
      </c>
      <c r="C13" s="7">
        <f>Valores_correntes!C13/AUX_PIB!$B13</f>
        <v>176.21277255059249</v>
      </c>
      <c r="D13" s="7">
        <f>Valores_correntes!D13/AUX_PIB!$B13</f>
        <v>47.431448998644569</v>
      </c>
      <c r="E13" s="7">
        <f>Valores_correntes!E13/AUX_PIB!$B13</f>
        <v>8.1274618049704834</v>
      </c>
      <c r="F13" s="7">
        <f>Valores_correntes!F13/AUX_PIB!$B13</f>
        <v>29.067075273895306</v>
      </c>
      <c r="G13" s="7">
        <f>Valores_correntes!G13/AUX_PIB!$B13</f>
        <v>322.25410821973054</v>
      </c>
      <c r="H13" s="7">
        <f>Valores_correntes!H13/AUX_PIB!$B13</f>
        <v>103.45994041977232</v>
      </c>
      <c r="I13" s="7">
        <f>Valores_correntes!I13/AUX_PIB!$B13</f>
        <v>0.39161797399260467</v>
      </c>
      <c r="J13" s="7">
        <f>Valores_correntes!J13/AUX_PIB!$B13</f>
        <v>42.607851346029435</v>
      </c>
      <c r="K13" s="7">
        <f>Valores_correntes!K13/AUX_PIB!$B13</f>
        <v>18.648782495266417</v>
      </c>
      <c r="L13" s="7">
        <f>Valores_correntes!L13/AUX_PIB!$B13</f>
        <v>56.361107635436959</v>
      </c>
      <c r="M13" s="7">
        <f>Valores_correntes!M13/AUX_PIB!$B13</f>
        <v>221.46929987049774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F13" s="8"/>
    </row>
    <row r="14" spans="1:32">
      <c r="A14" s="4" t="s">
        <v>78</v>
      </c>
      <c r="B14" s="7">
        <f>Valores_correntes!B14/AUX_PIB!$B14</f>
        <v>59.780631148260689</v>
      </c>
      <c r="C14" s="7">
        <f>Valores_correntes!C14/AUX_PIB!$B14</f>
        <v>213.49676023453179</v>
      </c>
      <c r="D14" s="7">
        <f>Valores_correntes!D14/AUX_PIB!$B14</f>
        <v>41.918417305822423</v>
      </c>
      <c r="E14" s="7">
        <f>Valores_correntes!E14/AUX_PIB!$B14</f>
        <v>13.982735548180647</v>
      </c>
      <c r="F14" s="7">
        <f>Valores_correntes!F14/AUX_PIB!$B14</f>
        <v>34.624066202669127</v>
      </c>
      <c r="G14" s="7">
        <f>Valores_correntes!G14/AUX_PIB!$B14</f>
        <v>363.80261043946467</v>
      </c>
      <c r="H14" s="7">
        <f>Valores_correntes!H14/AUX_PIB!$B14</f>
        <v>103.41668455810705</v>
      </c>
      <c r="I14" s="7">
        <f>Valores_correntes!I14/AUX_PIB!$B14</f>
        <v>0.44805674009533325</v>
      </c>
      <c r="J14" s="7">
        <f>Valores_correntes!J14/AUX_PIB!$B14</f>
        <v>42.234377520786573</v>
      </c>
      <c r="K14" s="7">
        <f>Valores_correntes!K14/AUX_PIB!$B14</f>
        <v>20.188949741840162</v>
      </c>
      <c r="L14" s="7">
        <f>Valores_correntes!L14/AUX_PIB!$B14</f>
        <v>58.6143757776182</v>
      </c>
      <c r="M14" s="7">
        <f>Valores_correntes!M14/AUX_PIB!$B14</f>
        <v>224.90244433844734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AF14" s="8"/>
    </row>
    <row r="15" spans="1:32">
      <c r="A15" s="4" t="s">
        <v>79</v>
      </c>
      <c r="B15" s="7">
        <f>Valores_correntes!B15/AUX_PIB!$B15</f>
        <v>79.9447287654435</v>
      </c>
      <c r="C15" s="7">
        <f>Valores_correntes!C15/AUX_PIB!$B15</f>
        <v>199.37034793951483</v>
      </c>
      <c r="D15" s="7">
        <f>Valores_correntes!D15/AUX_PIB!$B15</f>
        <v>49.863296876953996</v>
      </c>
      <c r="E15" s="7">
        <f>Valores_correntes!E15/AUX_PIB!$B15</f>
        <v>15.035233983936408</v>
      </c>
      <c r="F15" s="7">
        <f>Valores_correntes!F15/AUX_PIB!$B15</f>
        <v>44.413984450692652</v>
      </c>
      <c r="G15" s="7">
        <f>Valores_correntes!G15/AUX_PIB!$B15</f>
        <v>388.62759201654143</v>
      </c>
      <c r="H15" s="7">
        <f>Valores_correntes!H15/AUX_PIB!$B15</f>
        <v>110.78253824043213</v>
      </c>
      <c r="I15" s="7">
        <f>Valores_correntes!I15/AUX_PIB!$B15</f>
        <v>0.48294112446770393</v>
      </c>
      <c r="J15" s="7">
        <f>Valores_correntes!J15/AUX_PIB!$B15</f>
        <v>46.423566147381649</v>
      </c>
      <c r="K15" s="7">
        <f>Valores_correntes!K15/AUX_PIB!$B15</f>
        <v>23.910816476751393</v>
      </c>
      <c r="L15" s="7">
        <f>Valores_correntes!L15/AUX_PIB!$B15</f>
        <v>59.733582192551232</v>
      </c>
      <c r="M15" s="7">
        <f>Valores_correntes!M15/AUX_PIB!$B15</f>
        <v>241.3334441815841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F15" s="8"/>
    </row>
    <row r="16" spans="1:32">
      <c r="A16" s="4" t="s">
        <v>80</v>
      </c>
      <c r="B16" s="7">
        <f>Valores_correntes!B16/AUX_PIB!$B16</f>
        <v>78.055209697676986</v>
      </c>
      <c r="C16" s="7">
        <f>Valores_correntes!C16/AUX_PIB!$B16</f>
        <v>199.93761979879761</v>
      </c>
      <c r="D16" s="7">
        <f>Valores_correntes!D16/AUX_PIB!$B16</f>
        <v>42.281929219856423</v>
      </c>
      <c r="E16" s="7">
        <f>Valores_correntes!E16/AUX_PIB!$B16</f>
        <v>7.9597156480154272</v>
      </c>
      <c r="F16" s="7">
        <f>Valores_correntes!F16/AUX_PIB!$B16</f>
        <v>27.680278198624908</v>
      </c>
      <c r="G16" s="7">
        <f>Valores_correntes!G16/AUX_PIB!$B16</f>
        <v>355.91475256297133</v>
      </c>
      <c r="H16" s="7">
        <f>Valores_correntes!H16/AUX_PIB!$B16</f>
        <v>108.79200655464955</v>
      </c>
      <c r="I16" s="7">
        <f>Valores_correntes!I16/AUX_PIB!$B16</f>
        <v>0.41741967414288683</v>
      </c>
      <c r="J16" s="7">
        <f>Valores_correntes!J16/AUX_PIB!$B16</f>
        <v>44.802299478756929</v>
      </c>
      <c r="K16" s="7">
        <f>Valores_correntes!K16/AUX_PIB!$B16</f>
        <v>14.944947547386764</v>
      </c>
      <c r="L16" s="7">
        <f>Valores_correntes!L16/AUX_PIB!$B16</f>
        <v>45.572110749358693</v>
      </c>
      <c r="M16" s="7">
        <f>Valores_correntes!M16/AUX_PIB!$B16</f>
        <v>214.52878400429483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F16" s="8"/>
    </row>
    <row r="17" spans="1:32">
      <c r="A17" s="4" t="s">
        <v>81</v>
      </c>
      <c r="B17" s="7">
        <f>Valores_correntes!B17/AUX_PIB!$B17</f>
        <v>65.953394452713766</v>
      </c>
      <c r="C17" s="7">
        <f>Valores_correntes!C17/AUX_PIB!$B17</f>
        <v>190.60674841969322</v>
      </c>
      <c r="D17" s="7">
        <f>Valores_correntes!D17/AUX_PIB!$B17</f>
        <v>48.625500266759104</v>
      </c>
      <c r="E17" s="7">
        <f>Valores_correntes!E17/AUX_PIB!$B17</f>
        <v>12.466203336324714</v>
      </c>
      <c r="F17" s="7">
        <f>Valores_correntes!F17/AUX_PIB!$B17</f>
        <v>33.089202958839557</v>
      </c>
      <c r="G17" s="7">
        <f>Valores_correntes!G17/AUX_PIB!$B17</f>
        <v>350.74104943433036</v>
      </c>
      <c r="H17" s="7">
        <f>Valores_correntes!H17/AUX_PIB!$B17</f>
        <v>105.00674848000455</v>
      </c>
      <c r="I17" s="7">
        <f>Valores_correntes!I17/AUX_PIB!$B17</f>
        <v>0.45302086090323246</v>
      </c>
      <c r="J17" s="7">
        <f>Valores_correntes!J17/AUX_PIB!$B17</f>
        <v>43.650192285679935</v>
      </c>
      <c r="K17" s="7">
        <f>Valores_correntes!K17/AUX_PIB!$B17</f>
        <v>22.219828157063315</v>
      </c>
      <c r="L17" s="7">
        <f>Valores_correntes!L17/AUX_PIB!$B17</f>
        <v>57.027639833385606</v>
      </c>
      <c r="M17" s="7">
        <f>Valores_correntes!M17/AUX_PIB!$B17</f>
        <v>228.35742961703662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F17" s="8"/>
    </row>
    <row r="18" spans="1:32">
      <c r="A18" s="4" t="s">
        <v>82</v>
      </c>
      <c r="B18" s="7">
        <f>Valores_correntes!B18/AUX_PIB!$B18</f>
        <v>65.181414558673339</v>
      </c>
      <c r="C18" s="7">
        <f>Valores_correntes!C18/AUX_PIB!$B18</f>
        <v>228.24515727901371</v>
      </c>
      <c r="D18" s="7">
        <f>Valores_correntes!D18/AUX_PIB!$B18</f>
        <v>45.161622806131348</v>
      </c>
      <c r="E18" s="7">
        <f>Valores_correntes!E18/AUX_PIB!$B18</f>
        <v>13.585814711950199</v>
      </c>
      <c r="F18" s="7">
        <f>Valores_correntes!F18/AUX_PIB!$B18</f>
        <v>32.443578140175454</v>
      </c>
      <c r="G18" s="7">
        <f>Valores_correntes!G18/AUX_PIB!$B18</f>
        <v>384.61758749594406</v>
      </c>
      <c r="H18" s="7">
        <f>Valores_correntes!H18/AUX_PIB!$B18</f>
        <v>105.54678554644856</v>
      </c>
      <c r="I18" s="7">
        <f>Valores_correntes!I18/AUX_PIB!$B18</f>
        <v>0.52119232701369766</v>
      </c>
      <c r="J18" s="7">
        <f>Valores_correntes!J18/AUX_PIB!$B18</f>
        <v>43.508292421898616</v>
      </c>
      <c r="K18" s="7">
        <f>Valores_correntes!K18/AUX_PIB!$B18</f>
        <v>24.188745934609752</v>
      </c>
      <c r="L18" s="7">
        <f>Valores_correntes!L18/AUX_PIB!$B18</f>
        <v>59.637500984579688</v>
      </c>
      <c r="M18" s="7">
        <f>Valores_correntes!M18/AUX_PIB!$B18</f>
        <v>233.4025172145503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F18" s="8"/>
    </row>
    <row r="19" spans="1:32">
      <c r="A19" s="4" t="s">
        <v>83</v>
      </c>
      <c r="B19" s="7">
        <f>Valores_correntes!B19/AUX_PIB!$B19</f>
        <v>78.719151166933869</v>
      </c>
      <c r="C19" s="7">
        <f>Valores_correntes!C19/AUX_PIB!$B19</f>
        <v>206.28447638850349</v>
      </c>
      <c r="D19" s="7">
        <f>Valores_correntes!D19/AUX_PIB!$B19</f>
        <v>51.654078473880453</v>
      </c>
      <c r="E19" s="7">
        <f>Valores_correntes!E19/AUX_PIB!$B19</f>
        <v>23.003070645222987</v>
      </c>
      <c r="F19" s="7">
        <f>Valores_correntes!F19/AUX_PIB!$B19</f>
        <v>43.978641738842107</v>
      </c>
      <c r="G19" s="7">
        <f>Valores_correntes!G19/AUX_PIB!$B19</f>
        <v>403.63941841338294</v>
      </c>
      <c r="H19" s="7">
        <f>Valores_correntes!H19/AUX_PIB!$B19</f>
        <v>112.04499326889245</v>
      </c>
      <c r="I19" s="7">
        <f>Valores_correntes!I19/AUX_PIB!$B19</f>
        <v>0.55670603625566717</v>
      </c>
      <c r="J19" s="7">
        <f>Valores_correntes!J19/AUX_PIB!$B19</f>
        <v>47.392670667845415</v>
      </c>
      <c r="K19" s="7">
        <f>Valores_correntes!K19/AUX_PIB!$B19</f>
        <v>28.389698142560476</v>
      </c>
      <c r="L19" s="7">
        <f>Valores_correntes!L19/AUX_PIB!$B19</f>
        <v>60.228298632582934</v>
      </c>
      <c r="M19" s="7">
        <f>Valores_correntes!M19/AUX_PIB!$B19</f>
        <v>248.61236674813694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F19" s="8"/>
    </row>
    <row r="20" spans="1:32">
      <c r="A20" s="4" t="s">
        <v>8</v>
      </c>
      <c r="B20" s="7">
        <f>Valores_correntes!B20/AUX_PIB!$B20</f>
        <v>75.667844513007694</v>
      </c>
      <c r="C20" s="7">
        <f>Valores_correntes!C20/AUX_PIB!$B20</f>
        <v>209.64398411381427</v>
      </c>
      <c r="D20" s="7">
        <f>Valores_correntes!D20/AUX_PIB!$B20</f>
        <v>44.142320840299952</v>
      </c>
      <c r="E20" s="7">
        <f>Valores_correntes!E20/AUX_PIB!$B20</f>
        <v>14.799343948780091</v>
      </c>
      <c r="F20" s="7">
        <f>Valores_correntes!F20/AUX_PIB!$B20</f>
        <v>29.482419408739769</v>
      </c>
      <c r="G20" s="7">
        <f>Valores_correntes!G20/AUX_PIB!$B20</f>
        <v>373.73591282464179</v>
      </c>
      <c r="H20" s="7">
        <f>Valores_correntes!H20/AUX_PIB!$B20</f>
        <v>114.04283622313665</v>
      </c>
      <c r="I20" s="7">
        <f>Valores_correntes!I20/AUX_PIB!$B20</f>
        <v>0.42171233196676372</v>
      </c>
      <c r="J20" s="7">
        <f>Valores_correntes!J20/AUX_PIB!$B20</f>
        <v>48.629075127785882</v>
      </c>
      <c r="K20" s="7">
        <f>Valores_correntes!K20/AUX_PIB!$B20</f>
        <v>19.379465043524675</v>
      </c>
      <c r="L20" s="7">
        <f>Valores_correntes!L20/AUX_PIB!$B20</f>
        <v>48.320000635246032</v>
      </c>
      <c r="M20" s="7">
        <f>Valores_correntes!M20/AUX_PIB!$B20</f>
        <v>230.79308936166004</v>
      </c>
      <c r="N20" s="7">
        <f>Valores_correntes!N20/AUX_PIB!$B20</f>
        <v>83.216375064949631</v>
      </c>
      <c r="O20" s="7">
        <f>Valores_correntes!O20/AUX_PIB!$B20</f>
        <v>0.68286513851028008</v>
      </c>
      <c r="P20" s="7">
        <f>Valores_correntes!P20/AUX_PIB!$B20</f>
        <v>9.2280808022683392</v>
      </c>
      <c r="Q20" s="7">
        <f>Valores_correntes!Q20/AUX_PIB!$B20</f>
        <v>20.04048199774002</v>
      </c>
      <c r="R20" s="7">
        <f>Valores_correntes!R20/AUX_PIB!$B20</f>
        <v>62.823467135510072</v>
      </c>
      <c r="S20" s="7">
        <f>Valores_correntes!S20/AUX_PIB!$B20</f>
        <v>175.99127013897834</v>
      </c>
      <c r="T20" s="7">
        <f>Valores_correntes!T20/AUX_PIB!$B20</f>
        <v>272.92705580109396</v>
      </c>
      <c r="U20" s="7">
        <f>Valores_correntes!U20/AUX_PIB!$B20</f>
        <v>210.74856158429134</v>
      </c>
      <c r="V20" s="7">
        <f>Valores_correntes!V20/AUX_PIB!$B20</f>
        <v>101.99947677035418</v>
      </c>
      <c r="W20" s="7">
        <f>Valores_correntes!W20/AUX_PIB!$B20</f>
        <v>54.219290990044783</v>
      </c>
      <c r="X20" s="7">
        <f>Valores_correntes!X20/AUX_PIB!$B20</f>
        <v>140.62588717949586</v>
      </c>
      <c r="Y20" s="7">
        <f>Valores_correntes!Y20/AUX_PIB!$B20</f>
        <v>780.52027232528008</v>
      </c>
      <c r="AF20" s="8"/>
    </row>
    <row r="21" spans="1:32">
      <c r="A21" s="4" t="s">
        <v>9</v>
      </c>
      <c r="B21" s="7">
        <f>Valores_correntes!B21/AUX_PIB!$B21</f>
        <v>69.753071982793941</v>
      </c>
      <c r="C21" s="7">
        <f>Valores_correntes!C21/AUX_PIB!$B21</f>
        <v>202.64284227275431</v>
      </c>
      <c r="D21" s="7">
        <f>Valores_correntes!D21/AUX_PIB!$B21</f>
        <v>49.996877191581177</v>
      </c>
      <c r="E21" s="7">
        <f>Valores_correntes!E21/AUX_PIB!$B21</f>
        <v>18.485751338091038</v>
      </c>
      <c r="F21" s="7">
        <f>Valores_correntes!F21/AUX_PIB!$B21</f>
        <v>34.12228022715685</v>
      </c>
      <c r="G21" s="7">
        <f>Valores_correntes!G21/AUX_PIB!$B21</f>
        <v>375.00082301237734</v>
      </c>
      <c r="H21" s="7">
        <f>Valores_correntes!H21/AUX_PIB!$B21</f>
        <v>110.8093986104986</v>
      </c>
      <c r="I21" s="7">
        <f>Valores_correntes!I21/AUX_PIB!$B21</f>
        <v>0.54752002756116336</v>
      </c>
      <c r="J21" s="7">
        <f>Valores_correntes!J21/AUX_PIB!$B21</f>
        <v>43.442007946637872</v>
      </c>
      <c r="K21" s="7">
        <f>Valores_correntes!K21/AUX_PIB!$B21</f>
        <v>28.700234672239954</v>
      </c>
      <c r="L21" s="7">
        <f>Valores_correntes!L21/AUX_PIB!$B21</f>
        <v>61.263568373271248</v>
      </c>
      <c r="M21" s="7">
        <f>Valores_correntes!M21/AUX_PIB!$B21</f>
        <v>244.76272963020884</v>
      </c>
      <c r="N21" s="7">
        <f>Valores_correntes!N21/AUX_PIB!$B21</f>
        <v>88.230173049465222</v>
      </c>
      <c r="O21" s="7">
        <f>Valores_correntes!O21/AUX_PIB!$B21</f>
        <v>0.81997777861115373</v>
      </c>
      <c r="P21" s="7">
        <f>Valores_correntes!P21/AUX_PIB!$B21</f>
        <v>9.7840626503000969</v>
      </c>
      <c r="Q21" s="7">
        <f>Valores_correntes!Q21/AUX_PIB!$B21</f>
        <v>19.31700730215719</v>
      </c>
      <c r="R21" s="7">
        <f>Valores_correntes!R21/AUX_PIB!$B21</f>
        <v>79.703583785507234</v>
      </c>
      <c r="S21" s="7">
        <f>Valores_correntes!S21/AUX_PIB!$B21</f>
        <v>197.85480456604091</v>
      </c>
      <c r="T21" s="7">
        <f>Valores_correntes!T21/AUX_PIB!$B21</f>
        <v>268.79264364275781</v>
      </c>
      <c r="U21" s="7">
        <f>Valores_correntes!U21/AUX_PIB!$B21</f>
        <v>204.01034007892662</v>
      </c>
      <c r="V21" s="7">
        <f>Valores_correntes!V21/AUX_PIB!$B21</f>
        <v>103.22294778851915</v>
      </c>
      <c r="W21" s="7">
        <f>Valores_correntes!W21/AUX_PIB!$B21</f>
        <v>66.502993312488186</v>
      </c>
      <c r="X21" s="7">
        <f>Valores_correntes!X21/AUX_PIB!$B21</f>
        <v>175.08943238593534</v>
      </c>
      <c r="Y21" s="7">
        <f>Valores_correntes!Y21/AUX_PIB!$B21</f>
        <v>817.61835720862723</v>
      </c>
      <c r="AF21" s="8"/>
    </row>
    <row r="22" spans="1:32">
      <c r="A22" s="4" t="s">
        <v>10</v>
      </c>
      <c r="B22" s="7">
        <f>Valores_correntes!B22/AUX_PIB!$B22</f>
        <v>68.331354236006064</v>
      </c>
      <c r="C22" s="7">
        <f>Valores_correntes!C22/AUX_PIB!$B22</f>
        <v>237.39436487992774</v>
      </c>
      <c r="D22" s="7">
        <f>Valores_correntes!D22/AUX_PIB!$B22</f>
        <v>45.882626199196586</v>
      </c>
      <c r="E22" s="7">
        <f>Valores_correntes!E22/AUX_PIB!$B22</f>
        <v>19.729187648571273</v>
      </c>
      <c r="F22" s="7">
        <f>Valores_correntes!F22/AUX_PIB!$B22</f>
        <v>33.795417331130366</v>
      </c>
      <c r="G22" s="7">
        <f>Valores_correntes!G22/AUX_PIB!$B22</f>
        <v>405.13295029483203</v>
      </c>
      <c r="H22" s="7">
        <f>Valores_correntes!H22/AUX_PIB!$B22</f>
        <v>103.96684807646945</v>
      </c>
      <c r="I22" s="7">
        <f>Valores_correntes!I22/AUX_PIB!$B22</f>
        <v>0.69664587758423668</v>
      </c>
      <c r="J22" s="7">
        <f>Valores_correntes!J22/AUX_PIB!$B22</f>
        <v>41.318240530050488</v>
      </c>
      <c r="K22" s="7">
        <f>Valores_correntes!K22/AUX_PIB!$B22</f>
        <v>31.971840252772175</v>
      </c>
      <c r="L22" s="7">
        <f>Valores_correntes!L22/AUX_PIB!$B22</f>
        <v>62.527421261372808</v>
      </c>
      <c r="M22" s="7">
        <f>Valores_correntes!M22/AUX_PIB!$B22</f>
        <v>240.48099599824917</v>
      </c>
      <c r="N22" s="7">
        <f>Valores_correntes!N22/AUX_PIB!$B22</f>
        <v>85.461902191828671</v>
      </c>
      <c r="O22" s="7">
        <f>Valores_correntes!O22/AUX_PIB!$B22</f>
        <v>0.81816834898439228</v>
      </c>
      <c r="P22" s="7">
        <f>Valores_correntes!P22/AUX_PIB!$B22</f>
        <v>9.4759799734878118</v>
      </c>
      <c r="Q22" s="7">
        <f>Valores_correntes!Q22/AUX_PIB!$B22</f>
        <v>23.766041039984994</v>
      </c>
      <c r="R22" s="7">
        <f>Valores_correntes!R22/AUX_PIB!$B22</f>
        <v>79.208070459776849</v>
      </c>
      <c r="S22" s="7">
        <f>Valores_correntes!S22/AUX_PIB!$B22</f>
        <v>198.73016201406267</v>
      </c>
      <c r="T22" s="7">
        <f>Valores_correntes!T22/AUX_PIB!$B22</f>
        <v>257.76010450430419</v>
      </c>
      <c r="U22" s="7">
        <f>Valores_correntes!U22/AUX_PIB!$B22</f>
        <v>238.90917910649637</v>
      </c>
      <c r="V22" s="7">
        <f>Valores_correntes!V22/AUX_PIB!$B22</f>
        <v>96.676846702734892</v>
      </c>
      <c r="W22" s="7">
        <f>Valores_correntes!W22/AUX_PIB!$B22</f>
        <v>75.467068941328449</v>
      </c>
      <c r="X22" s="7">
        <f>Valores_correntes!X22/AUX_PIB!$B22</f>
        <v>175.53090905228001</v>
      </c>
      <c r="Y22" s="7">
        <f>Valores_correntes!Y22/AUX_PIB!$B22</f>
        <v>844.34410830714376</v>
      </c>
      <c r="AF22" s="8"/>
    </row>
    <row r="23" spans="1:32">
      <c r="A23" s="4" t="s">
        <v>11</v>
      </c>
      <c r="B23" s="7">
        <f>Valores_correntes!B23/AUX_PIB!$B23</f>
        <v>84.971511146017804</v>
      </c>
      <c r="C23" s="7">
        <f>Valores_correntes!C23/AUX_PIB!$B23</f>
        <v>207.91777717671494</v>
      </c>
      <c r="D23" s="7">
        <f>Valores_correntes!D23/AUX_PIB!$B23</f>
        <v>51.715193709677891</v>
      </c>
      <c r="E23" s="7">
        <f>Valores_correntes!E23/AUX_PIB!$B23</f>
        <v>26.688249746359379</v>
      </c>
      <c r="F23" s="7">
        <f>Valores_correntes!F23/AUX_PIB!$B23</f>
        <v>43.853824937331993</v>
      </c>
      <c r="G23" s="7">
        <f>Valores_correntes!G23/AUX_PIB!$B23</f>
        <v>415.146556716102</v>
      </c>
      <c r="H23" s="7">
        <f>Valores_correntes!H23/AUX_PIB!$B23</f>
        <v>121.97689023831573</v>
      </c>
      <c r="I23" s="7">
        <f>Valores_correntes!I23/AUX_PIB!$B23</f>
        <v>0.66132890999554006</v>
      </c>
      <c r="J23" s="7">
        <f>Valores_correntes!J23/AUX_PIB!$B23</f>
        <v>51.253689927907402</v>
      </c>
      <c r="K23" s="7">
        <f>Valores_correntes!K23/AUX_PIB!$B23</f>
        <v>33.826666344940996</v>
      </c>
      <c r="L23" s="7">
        <f>Valores_correntes!L23/AUX_PIB!$B23</f>
        <v>60.801124470100632</v>
      </c>
      <c r="M23" s="7">
        <f>Valores_correntes!M23/AUX_PIB!$B23</f>
        <v>268.5196998912603</v>
      </c>
      <c r="N23" s="7">
        <f>Valores_correntes!N23/AUX_PIB!$B23</f>
        <v>101.64777122818028</v>
      </c>
      <c r="O23" s="7">
        <f>Valores_correntes!O23/AUX_PIB!$B23</f>
        <v>0.91451607351491693</v>
      </c>
      <c r="P23" s="7">
        <f>Valores_correntes!P23/AUX_PIB!$B23</f>
        <v>11.273024367335532</v>
      </c>
      <c r="Q23" s="7">
        <f>Valores_correntes!Q23/AUX_PIB!$B23</f>
        <v>27.803781968149941</v>
      </c>
      <c r="R23" s="7">
        <f>Valores_correntes!R23/AUX_PIB!$B23</f>
        <v>88.016479964649832</v>
      </c>
      <c r="S23" s="7">
        <f>Valores_correntes!S23/AUX_PIB!$B23</f>
        <v>229.6555736018305</v>
      </c>
      <c r="T23" s="7">
        <f>Valores_correntes!T23/AUX_PIB!$B23</f>
        <v>308.59617261251384</v>
      </c>
      <c r="U23" s="7">
        <f>Valores_correntes!U23/AUX_PIB!$B23</f>
        <v>209.49362216022541</v>
      </c>
      <c r="V23" s="7">
        <f>Valores_correntes!V23/AUX_PIB!$B23</f>
        <v>114.24190800492082</v>
      </c>
      <c r="W23" s="7">
        <f>Valores_correntes!W23/AUX_PIB!$B23</f>
        <v>88.318698059450313</v>
      </c>
      <c r="X23" s="7">
        <f>Valores_correntes!X23/AUX_PIB!$B23</f>
        <v>192.67142937208246</v>
      </c>
      <c r="Y23" s="7">
        <f>Valores_correntes!Y23/AUX_PIB!$B23</f>
        <v>913.32183020919285</v>
      </c>
      <c r="AF23" s="8"/>
    </row>
    <row r="24" spans="1:32">
      <c r="A24" s="4" t="s">
        <v>12</v>
      </c>
      <c r="B24" s="7">
        <f>Valores_correntes!B24/AUX_PIB!$B24</f>
        <v>70.451142526303926</v>
      </c>
      <c r="C24" s="7">
        <f>Valores_correntes!C24/AUX_PIB!$B24</f>
        <v>209.72484615204627</v>
      </c>
      <c r="D24" s="7">
        <f>Valores_correntes!D24/AUX_PIB!$B24</f>
        <v>45.609805845504901</v>
      </c>
      <c r="E24" s="7">
        <f>Valores_correntes!E24/AUX_PIB!$B24</f>
        <v>12.121301686158718</v>
      </c>
      <c r="F24" s="7">
        <f>Valores_correntes!F24/AUX_PIB!$B24</f>
        <v>36.822660950859579</v>
      </c>
      <c r="G24" s="7">
        <f>Valores_correntes!G24/AUX_PIB!$B24</f>
        <v>374.72975716087342</v>
      </c>
      <c r="H24" s="7">
        <f>Valores_correntes!H24/AUX_PIB!$B24</f>
        <v>118.83049287997358</v>
      </c>
      <c r="I24" s="7">
        <f>Valores_correntes!I24/AUX_PIB!$B24</f>
        <v>0.48557761415289336</v>
      </c>
      <c r="J24" s="7">
        <f>Valores_correntes!J24/AUX_PIB!$B24</f>
        <v>48.089975798862795</v>
      </c>
      <c r="K24" s="7">
        <f>Valores_correntes!K24/AUX_PIB!$B24</f>
        <v>13.452855074889708</v>
      </c>
      <c r="L24" s="7">
        <f>Valores_correntes!L24/AUX_PIB!$B24</f>
        <v>43.641131429974038</v>
      </c>
      <c r="M24" s="7">
        <f>Valores_correntes!M24/AUX_PIB!$B24</f>
        <v>224.50003279785304</v>
      </c>
      <c r="N24" s="7">
        <f>Valores_correntes!N24/AUX_PIB!$B24</f>
        <v>84.514301160550602</v>
      </c>
      <c r="O24" s="7">
        <f>Valores_correntes!O24/AUX_PIB!$B24</f>
        <v>0.75292817443195703</v>
      </c>
      <c r="P24" s="7">
        <f>Valores_correntes!P24/AUX_PIB!$B24</f>
        <v>9.2369800111320615</v>
      </c>
      <c r="Q24" s="7">
        <f>Valores_correntes!Q24/AUX_PIB!$B24</f>
        <v>17.570227880405685</v>
      </c>
      <c r="R24" s="7">
        <f>Valores_correntes!R24/AUX_PIB!$B24</f>
        <v>64.106918464197463</v>
      </c>
      <c r="S24" s="7">
        <f>Valores_correntes!S24/AUX_PIB!$B24</f>
        <v>176.18135569071774</v>
      </c>
      <c r="T24" s="7">
        <f>Valores_correntes!T24/AUX_PIB!$B24</f>
        <v>273.79593656682806</v>
      </c>
      <c r="U24" s="7">
        <f>Valores_correntes!U24/AUX_PIB!$B24</f>
        <v>210.96335194063113</v>
      </c>
      <c r="V24" s="7">
        <f>Valores_correntes!V24/AUX_PIB!$B24</f>
        <v>102.93676165549975</v>
      </c>
      <c r="W24" s="7">
        <f>Valores_correntes!W24/AUX_PIB!$B24</f>
        <v>43.14438464145411</v>
      </c>
      <c r="X24" s="7">
        <f>Valores_correntes!X24/AUX_PIB!$B24</f>
        <v>144.57071084503107</v>
      </c>
      <c r="Y24" s="7">
        <f>Valores_correntes!Y24/AUX_PIB!$B24</f>
        <v>775.41114564944417</v>
      </c>
      <c r="AF24" s="8"/>
    </row>
    <row r="25" spans="1:32">
      <c r="A25" s="4" t="s">
        <v>13</v>
      </c>
      <c r="B25" s="7">
        <f>Valores_correntes!B25/AUX_PIB!$B25</f>
        <v>79.108872148673512</v>
      </c>
      <c r="C25" s="7">
        <f>Valores_correntes!C25/AUX_PIB!$B25</f>
        <v>212.53144939887466</v>
      </c>
      <c r="D25" s="7">
        <f>Valores_correntes!D25/AUX_PIB!$B25</f>
        <v>50.075295338774971</v>
      </c>
      <c r="E25" s="7">
        <f>Valores_correntes!E25/AUX_PIB!$B25</f>
        <v>14.424602527898987</v>
      </c>
      <c r="F25" s="7">
        <f>Valores_correntes!F25/AUX_PIB!$B25</f>
        <v>43.102112250295384</v>
      </c>
      <c r="G25" s="7">
        <f>Valores_correntes!G25/AUX_PIB!$B25</f>
        <v>399.24233166451751</v>
      </c>
      <c r="H25" s="7">
        <f>Valores_correntes!H25/AUX_PIB!$B25</f>
        <v>113.0190421887591</v>
      </c>
      <c r="I25" s="7">
        <f>Valores_correntes!I25/AUX_PIB!$B25</f>
        <v>0.51610796700960926</v>
      </c>
      <c r="J25" s="7">
        <f>Valores_correntes!J25/AUX_PIB!$B25</f>
        <v>46.645180118122347</v>
      </c>
      <c r="K25" s="7">
        <f>Valores_correntes!K25/AUX_PIB!$B25</f>
        <v>19.551179147452341</v>
      </c>
      <c r="L25" s="7">
        <f>Valores_correntes!L25/AUX_PIB!$B25</f>
        <v>55.353670610001288</v>
      </c>
      <c r="M25" s="7">
        <f>Valores_correntes!M25/AUX_PIB!$B25</f>
        <v>235.08518003134469</v>
      </c>
      <c r="N25" s="7">
        <f>Valores_correntes!N25/AUX_PIB!$B25</f>
        <v>92.148784599947732</v>
      </c>
      <c r="O25" s="7">
        <f>Valores_correntes!O25/AUX_PIB!$B25</f>
        <v>0.95393679805951903</v>
      </c>
      <c r="P25" s="7">
        <f>Valores_correntes!P25/AUX_PIB!$B25</f>
        <v>10.074445749566978</v>
      </c>
      <c r="Q25" s="7">
        <f>Valores_correntes!Q25/AUX_PIB!$B25</f>
        <v>20.36995139907232</v>
      </c>
      <c r="R25" s="7">
        <f>Valores_correntes!R25/AUX_PIB!$B25</f>
        <v>84.780702088191276</v>
      </c>
      <c r="S25" s="7">
        <f>Valores_correntes!S25/AUX_PIB!$B25</f>
        <v>208.32782063483785</v>
      </c>
      <c r="T25" s="7">
        <f>Valores_correntes!T25/AUX_PIB!$B25</f>
        <v>284.27669893738033</v>
      </c>
      <c r="U25" s="7">
        <f>Valores_correntes!U25/AUX_PIB!$B25</f>
        <v>214.00149416394376</v>
      </c>
      <c r="V25" s="7">
        <f>Valores_correntes!V25/AUX_PIB!$B25</f>
        <v>106.79492120646431</v>
      </c>
      <c r="W25" s="7">
        <f>Valores_correntes!W25/AUX_PIB!$B25</f>
        <v>54.345733074423649</v>
      </c>
      <c r="X25" s="7">
        <f>Valores_correntes!X25/AUX_PIB!$B25</f>
        <v>183.23648494848794</v>
      </c>
      <c r="Y25" s="7">
        <f>Valores_correntes!Y25/AUX_PIB!$B25</f>
        <v>842.65533233069993</v>
      </c>
      <c r="AF25" s="8"/>
    </row>
    <row r="26" spans="1:32">
      <c r="A26" s="4" t="s">
        <v>14</v>
      </c>
      <c r="B26" s="7">
        <f>Valores_correntes!B26/AUX_PIB!$B26</f>
        <v>66.951328092590643</v>
      </c>
      <c r="C26" s="7">
        <f>Valores_correntes!C26/AUX_PIB!$B26</f>
        <v>247.70449868286605</v>
      </c>
      <c r="D26" s="7">
        <f>Valores_correntes!D26/AUX_PIB!$B26</f>
        <v>44.552509250767329</v>
      </c>
      <c r="E26" s="7">
        <f>Valores_correntes!E26/AUX_PIB!$B26</f>
        <v>15.633497904004043</v>
      </c>
      <c r="F26" s="7">
        <f>Valores_correntes!F26/AUX_PIB!$B26</f>
        <v>37.510337909000761</v>
      </c>
      <c r="G26" s="7">
        <f>Valores_correntes!G26/AUX_PIB!$B26</f>
        <v>412.35217183922879</v>
      </c>
      <c r="H26" s="7">
        <f>Valores_correntes!H26/AUX_PIB!$B26</f>
        <v>114.68492546414565</v>
      </c>
      <c r="I26" s="7">
        <f>Valores_correntes!I26/AUX_PIB!$B26</f>
        <v>0.63919428098691922</v>
      </c>
      <c r="J26" s="7">
        <f>Valores_correntes!J26/AUX_PIB!$B26</f>
        <v>46.047819034212239</v>
      </c>
      <c r="K26" s="7">
        <f>Valores_correntes!K26/AUX_PIB!$B26</f>
        <v>20.616625733645158</v>
      </c>
      <c r="L26" s="7">
        <f>Valores_correntes!L26/AUX_PIB!$B26</f>
        <v>59.375424802383371</v>
      </c>
      <c r="M26" s="7">
        <f>Valores_correntes!M26/AUX_PIB!$B26</f>
        <v>241.36398931537332</v>
      </c>
      <c r="N26" s="7">
        <f>Valores_correntes!N26/AUX_PIB!$B26</f>
        <v>91.982500900783407</v>
      </c>
      <c r="O26" s="7">
        <f>Valores_correntes!O26/AUX_PIB!$B26</f>
        <v>0.94909469452467776</v>
      </c>
      <c r="P26" s="7">
        <f>Valores_correntes!P26/AUX_PIB!$B26</f>
        <v>10.056746229843032</v>
      </c>
      <c r="Q26" s="7">
        <f>Valores_correntes!Q26/AUX_PIB!$B26</f>
        <v>23.158371592342966</v>
      </c>
      <c r="R26" s="7">
        <f>Valores_correntes!R26/AUX_PIB!$B26</f>
        <v>84.413906152991146</v>
      </c>
      <c r="S26" s="7">
        <f>Valores_correntes!S26/AUX_PIB!$B26</f>
        <v>210.56061957048522</v>
      </c>
      <c r="T26" s="7">
        <f>Valores_correntes!T26/AUX_PIB!$B26</f>
        <v>273.61875445751969</v>
      </c>
      <c r="U26" s="7">
        <f>Valores_correntes!U26/AUX_PIB!$B26</f>
        <v>249.29278765837762</v>
      </c>
      <c r="V26" s="7">
        <f>Valores_correntes!V26/AUX_PIB!$B26</f>
        <v>100.65707451482261</v>
      </c>
      <c r="W26" s="7">
        <f>Valores_correntes!W26/AUX_PIB!$B26</f>
        <v>59.408495229992177</v>
      </c>
      <c r="X26" s="7">
        <f>Valores_correntes!X26/AUX_PIB!$B26</f>
        <v>181.29966886437526</v>
      </c>
      <c r="Y26" s="7">
        <f>Valores_correntes!Y26/AUX_PIB!$B26</f>
        <v>864.27678072508741</v>
      </c>
      <c r="AF26" s="8"/>
    </row>
    <row r="27" spans="1:32">
      <c r="A27" s="4" t="s">
        <v>15</v>
      </c>
      <c r="B27" s="7">
        <f>Valores_correntes!B27/AUX_PIB!$B27</f>
        <v>80.286413176213998</v>
      </c>
      <c r="C27" s="7">
        <f>Valores_correntes!C27/AUX_PIB!$B27</f>
        <v>214.93737033229874</v>
      </c>
      <c r="D27" s="7">
        <f>Valores_correntes!D27/AUX_PIB!$B27</f>
        <v>49.398567165905327</v>
      </c>
      <c r="E27" s="7">
        <f>Valores_correntes!E27/AUX_PIB!$B27</f>
        <v>20.340153138532553</v>
      </c>
      <c r="F27" s="7">
        <f>Valores_correntes!F27/AUX_PIB!$B27</f>
        <v>54.498174671289114</v>
      </c>
      <c r="G27" s="7">
        <f>Valores_correntes!G27/AUX_PIB!$B27</f>
        <v>419.46067848423974</v>
      </c>
      <c r="H27" s="7">
        <f>Valores_correntes!H27/AUX_PIB!$B27</f>
        <v>121.98072002886828</v>
      </c>
      <c r="I27" s="7">
        <f>Valores_correntes!I27/AUX_PIB!$B27</f>
        <v>0.70961100973600644</v>
      </c>
      <c r="J27" s="7">
        <f>Valores_correntes!J27/AUX_PIB!$B27</f>
        <v>53.293139197145656</v>
      </c>
      <c r="K27" s="7">
        <f>Valores_correntes!K27/AUX_PIB!$B27</f>
        <v>29.093278084434587</v>
      </c>
      <c r="L27" s="7">
        <f>Valores_correntes!L27/AUX_PIB!$B27</f>
        <v>71.07118641543974</v>
      </c>
      <c r="M27" s="7">
        <f>Valores_correntes!M27/AUX_PIB!$B27</f>
        <v>276.14793473562429</v>
      </c>
      <c r="N27" s="7">
        <f>Valores_correntes!N27/AUX_PIB!$B27</f>
        <v>111.33146562293059</v>
      </c>
      <c r="O27" s="7">
        <f>Valores_correntes!O27/AUX_PIB!$B27</f>
        <v>1.0307578393754753</v>
      </c>
      <c r="P27" s="7">
        <f>Valores_correntes!P27/AUX_PIB!$B27</f>
        <v>12.168095007810527</v>
      </c>
      <c r="Q27" s="7">
        <f>Valores_correntes!Q27/AUX_PIB!$B27</f>
        <v>28.771174871592162</v>
      </c>
      <c r="R27" s="7">
        <f>Valores_correntes!R27/AUX_PIB!$B27</f>
        <v>90.817311360079458</v>
      </c>
      <c r="S27" s="7">
        <f>Valores_correntes!S27/AUX_PIB!$B27</f>
        <v>244.11880470178824</v>
      </c>
      <c r="T27" s="7">
        <f>Valores_correntes!T27/AUX_PIB!$B27</f>
        <v>313.59859882801288</v>
      </c>
      <c r="U27" s="7">
        <f>Valores_correntes!U27/AUX_PIB!$B27</f>
        <v>216.6777391814102</v>
      </c>
      <c r="V27" s="7">
        <f>Valores_correntes!V27/AUX_PIB!$B27</f>
        <v>114.85980137086152</v>
      </c>
      <c r="W27" s="7">
        <f>Valores_correntes!W27/AUX_PIB!$B27</f>
        <v>78.204606094559296</v>
      </c>
      <c r="X27" s="7">
        <f>Valores_correntes!X27/AUX_PIB!$B27</f>
        <v>216.38667244680832</v>
      </c>
      <c r="Y27" s="7">
        <f>Valores_correntes!Y27/AUX_PIB!$B27</f>
        <v>939.72741792165232</v>
      </c>
      <c r="AF27" s="8"/>
    </row>
    <row r="28" spans="1:32">
      <c r="A28" s="4" t="s">
        <v>16</v>
      </c>
      <c r="B28" s="7">
        <f>Valores_correntes!B28/AUX_PIB!$B28</f>
        <v>66.982532087048028</v>
      </c>
      <c r="C28" s="7">
        <f>Valores_correntes!C28/AUX_PIB!$B28</f>
        <v>221.9799492353861</v>
      </c>
      <c r="D28" s="7">
        <f>Valores_correntes!D28/AUX_PIB!$B28</f>
        <v>42.861662554842987</v>
      </c>
      <c r="E28" s="7">
        <f>Valores_correntes!E28/AUX_PIB!$B28</f>
        <v>10.450074937035611</v>
      </c>
      <c r="F28" s="7">
        <f>Valores_correntes!F28/AUX_PIB!$B28</f>
        <v>51.882493580808926</v>
      </c>
      <c r="G28" s="7">
        <f>Valores_correntes!G28/AUX_PIB!$B28</f>
        <v>394.15671239512164</v>
      </c>
      <c r="H28" s="7">
        <f>Valores_correntes!H28/AUX_PIB!$B28</f>
        <v>122.10547312691634</v>
      </c>
      <c r="I28" s="7">
        <f>Valores_correntes!I28/AUX_PIB!$B28</f>
        <v>0.6188958510900151</v>
      </c>
      <c r="J28" s="7">
        <f>Valores_correntes!J28/AUX_PIB!$B28</f>
        <v>49.263026715892821</v>
      </c>
      <c r="K28" s="7">
        <f>Valores_correntes!K28/AUX_PIB!$B28</f>
        <v>12.409006647152234</v>
      </c>
      <c r="L28" s="7">
        <f>Valores_correntes!L28/AUX_PIB!$B28</f>
        <v>45.598505057958953</v>
      </c>
      <c r="M28" s="7">
        <f>Valores_correntes!M28/AUX_PIB!$B28</f>
        <v>229.99490739901034</v>
      </c>
      <c r="N28" s="7">
        <f>Valores_correntes!N28/AUX_PIB!$B28</f>
        <v>89.596594999169582</v>
      </c>
      <c r="O28" s="7">
        <f>Valores_correntes!O28/AUX_PIB!$B28</f>
        <v>0.84364729817473649</v>
      </c>
      <c r="P28" s="7">
        <f>Valores_correntes!P28/AUX_PIB!$B28</f>
        <v>10.020714706859168</v>
      </c>
      <c r="Q28" s="7">
        <f>Valores_correntes!Q28/AUX_PIB!$B28</f>
        <v>20.754975011831931</v>
      </c>
      <c r="R28" s="7">
        <f>Valores_correntes!R28/AUX_PIB!$B28</f>
        <v>70.813296842428755</v>
      </c>
      <c r="S28" s="7">
        <f>Valores_correntes!S28/AUX_PIB!$B28</f>
        <v>192.02922885846419</v>
      </c>
      <c r="T28" s="7">
        <f>Valores_correntes!T28/AUX_PIB!$B28</f>
        <v>278.68460021313393</v>
      </c>
      <c r="U28" s="7">
        <f>Valores_correntes!U28/AUX_PIB!$B28</f>
        <v>223.44249238465088</v>
      </c>
      <c r="V28" s="7">
        <f>Valores_correntes!V28/AUX_PIB!$B28</f>
        <v>102.14540397759498</v>
      </c>
      <c r="W28" s="7">
        <f>Valores_correntes!W28/AUX_PIB!$B28</f>
        <v>43.614056596019772</v>
      </c>
      <c r="X28" s="7">
        <f>Valores_correntes!X28/AUX_PIB!$B28</f>
        <v>168.29429548119663</v>
      </c>
      <c r="Y28" s="7">
        <f>Valores_correntes!Y28/AUX_PIB!$B28</f>
        <v>816.1808486525963</v>
      </c>
      <c r="AF28" s="8"/>
    </row>
    <row r="29" spans="1:32">
      <c r="A29" s="4" t="s">
        <v>17</v>
      </c>
      <c r="B29" s="7">
        <f>Valores_correntes!B29/AUX_PIB!$B29</f>
        <v>73.92352765557051</v>
      </c>
      <c r="C29" s="7">
        <f>Valores_correntes!C29/AUX_PIB!$B29</f>
        <v>224.77400050065447</v>
      </c>
      <c r="D29" s="7">
        <f>Valores_correntes!D29/AUX_PIB!$B29</f>
        <v>49.425192740758732</v>
      </c>
      <c r="E29" s="7">
        <f>Valores_correntes!E29/AUX_PIB!$B29</f>
        <v>13.30853823797209</v>
      </c>
      <c r="F29" s="7">
        <f>Valores_correntes!F29/AUX_PIB!$B29</f>
        <v>45.616249137996768</v>
      </c>
      <c r="G29" s="7">
        <f>Valores_correntes!G29/AUX_PIB!$B29</f>
        <v>407.04750827295248</v>
      </c>
      <c r="H29" s="7">
        <f>Valores_correntes!H29/AUX_PIB!$B29</f>
        <v>116.70172257255845</v>
      </c>
      <c r="I29" s="7">
        <f>Valores_correntes!I29/AUX_PIB!$B29</f>
        <v>0.75687722966385818</v>
      </c>
      <c r="J29" s="7">
        <f>Valores_correntes!J29/AUX_PIB!$B29</f>
        <v>50.872074968545469</v>
      </c>
      <c r="K29" s="7">
        <f>Valores_correntes!K29/AUX_PIB!$B29</f>
        <v>17.484436441610921</v>
      </c>
      <c r="L29" s="7">
        <f>Valores_correntes!L29/AUX_PIB!$B29</f>
        <v>59.026655708404036</v>
      </c>
      <c r="M29" s="7">
        <f>Valores_correntes!M29/AUX_PIB!$B29</f>
        <v>244.84176692078273</v>
      </c>
      <c r="N29" s="7">
        <f>Valores_correntes!N29/AUX_PIB!$B29</f>
        <v>100.65544492504566</v>
      </c>
      <c r="O29" s="7">
        <f>Valores_correntes!O29/AUX_PIB!$B29</f>
        <v>1.0209267441376555</v>
      </c>
      <c r="P29" s="7">
        <f>Valores_correntes!P29/AUX_PIB!$B29</f>
        <v>11.252709801737568</v>
      </c>
      <c r="Q29" s="7">
        <f>Valores_correntes!Q29/AUX_PIB!$B29</f>
        <v>24.419679814975488</v>
      </c>
      <c r="R29" s="7">
        <f>Valores_correntes!R29/AUX_PIB!$B29</f>
        <v>87.749011359591989</v>
      </c>
      <c r="S29" s="7">
        <f>Valores_correntes!S29/AUX_PIB!$B29</f>
        <v>225.09777264548833</v>
      </c>
      <c r="T29" s="7">
        <f>Valores_correntes!T29/AUX_PIB!$B29</f>
        <v>291.28069515317458</v>
      </c>
      <c r="U29" s="7">
        <f>Valores_correntes!U29/AUX_PIB!$B29</f>
        <v>226.55180447445599</v>
      </c>
      <c r="V29" s="7">
        <f>Valores_correntes!V29/AUX_PIB!$B29</f>
        <v>111.54997751104179</v>
      </c>
      <c r="W29" s="7">
        <f>Valores_correntes!W29/AUX_PIB!$B29</f>
        <v>55.212654494558493</v>
      </c>
      <c r="X29" s="7">
        <f>Valores_correntes!X29/AUX_PIB!$B29</f>
        <v>192.39191620599277</v>
      </c>
      <c r="Y29" s="7">
        <f>Valores_correntes!Y29/AUX_PIB!$B29</f>
        <v>876.98704783922358</v>
      </c>
      <c r="AF29" s="8"/>
    </row>
    <row r="30" spans="1:32">
      <c r="A30" s="4" t="s">
        <v>18</v>
      </c>
      <c r="B30" s="7">
        <f>Valores_correntes!B30/AUX_PIB!$B30</f>
        <v>64.766514696075518</v>
      </c>
      <c r="C30" s="7">
        <f>Valores_correntes!C30/AUX_PIB!$B30</f>
        <v>259.76726603623382</v>
      </c>
      <c r="D30" s="7">
        <f>Valores_correntes!D30/AUX_PIB!$B30</f>
        <v>42.773286323660336</v>
      </c>
      <c r="E30" s="7">
        <f>Valores_correntes!E30/AUX_PIB!$B30</f>
        <v>15.314835192574924</v>
      </c>
      <c r="F30" s="7">
        <f>Valores_correntes!F30/AUX_PIB!$B30</f>
        <v>43.659914073701408</v>
      </c>
      <c r="G30" s="7">
        <f>Valores_correntes!G30/AUX_PIB!$B30</f>
        <v>426.28181632224602</v>
      </c>
      <c r="H30" s="7">
        <f>Valores_correntes!H30/AUX_PIB!$B30</f>
        <v>120.54643224921979</v>
      </c>
      <c r="I30" s="7">
        <f>Valores_correntes!I30/AUX_PIB!$B30</f>
        <v>0.85726688836375819</v>
      </c>
      <c r="J30" s="7">
        <f>Valores_correntes!J30/AUX_PIB!$B30</f>
        <v>51.526896378912937</v>
      </c>
      <c r="K30" s="7">
        <f>Valores_correntes!K30/AUX_PIB!$B30</f>
        <v>19.958686181319081</v>
      </c>
      <c r="L30" s="7">
        <f>Valores_correntes!L30/AUX_PIB!$B30</f>
        <v>63.357811576165119</v>
      </c>
      <c r="M30" s="7">
        <f>Valores_correntes!M30/AUX_PIB!$B30</f>
        <v>256.24709327398068</v>
      </c>
      <c r="N30" s="7">
        <f>Valores_correntes!N30/AUX_PIB!$B30</f>
        <v>97.782200126796781</v>
      </c>
      <c r="O30" s="7">
        <f>Valores_correntes!O30/AUX_PIB!$B30</f>
        <v>1.0066804665069653</v>
      </c>
      <c r="P30" s="7">
        <f>Valores_correntes!P30/AUX_PIB!$B30</f>
        <v>10.932168958163871</v>
      </c>
      <c r="Q30" s="7">
        <f>Valores_correntes!Q30/AUX_PIB!$B30</f>
        <v>27.381808849366177</v>
      </c>
      <c r="R30" s="7">
        <f>Valores_correntes!R30/AUX_PIB!$B30</f>
        <v>86.696105283142103</v>
      </c>
      <c r="S30" s="7">
        <f>Valores_correntes!S30/AUX_PIB!$B30</f>
        <v>223.7989636839759</v>
      </c>
      <c r="T30" s="7">
        <f>Valores_correntes!T30/AUX_PIB!$B30</f>
        <v>283.09514707209212</v>
      </c>
      <c r="U30" s="7">
        <f>Valores_correntes!U30/AUX_PIB!$B30</f>
        <v>261.63121339110455</v>
      </c>
      <c r="V30" s="7">
        <f>Valores_correntes!V30/AUX_PIB!$B30</f>
        <v>105.23235166073715</v>
      </c>
      <c r="W30" s="7">
        <f>Valores_correntes!W30/AUX_PIB!$B30</f>
        <v>62.655330223260179</v>
      </c>
      <c r="X30" s="7">
        <f>Valores_correntes!X30/AUX_PIB!$B30</f>
        <v>193.71383093300861</v>
      </c>
      <c r="Y30" s="7">
        <f>Valores_correntes!Y30/AUX_PIB!$B30</f>
        <v>906.32787328020277</v>
      </c>
      <c r="AF30" s="8"/>
    </row>
    <row r="31" spans="1:32">
      <c r="A31" s="4" t="s">
        <v>19</v>
      </c>
      <c r="B31" s="7">
        <f>Valores_correntes!B31/AUX_PIB!$B31</f>
        <v>79.993172730796516</v>
      </c>
      <c r="C31" s="7">
        <f>Valores_correntes!C31/AUX_PIB!$B31</f>
        <v>230.8340447627404</v>
      </c>
      <c r="D31" s="7">
        <f>Valores_correntes!D31/AUX_PIB!$B31</f>
        <v>48.191448098704072</v>
      </c>
      <c r="E31" s="7">
        <f>Valores_correntes!E31/AUX_PIB!$B31</f>
        <v>18.216696266978573</v>
      </c>
      <c r="F31" s="7">
        <f>Valores_correntes!F31/AUX_PIB!$B31</f>
        <v>44.964898656641374</v>
      </c>
      <c r="G31" s="7">
        <f>Valores_correntes!G31/AUX_PIB!$B31</f>
        <v>422.20026051586092</v>
      </c>
      <c r="H31" s="7">
        <f>Valores_correntes!H31/AUX_PIB!$B31</f>
        <v>128.74860158837191</v>
      </c>
      <c r="I31" s="7">
        <f>Valores_correntes!I31/AUX_PIB!$B31</f>
        <v>1.029315701904207</v>
      </c>
      <c r="J31" s="7">
        <f>Valores_correntes!J31/AUX_PIB!$B31</f>
        <v>55.76665276988367</v>
      </c>
      <c r="K31" s="7">
        <f>Valores_correntes!K31/AUX_PIB!$B31</f>
        <v>27.914210146188019</v>
      </c>
      <c r="L31" s="7">
        <f>Valores_correntes!L31/AUX_PIB!$B31</f>
        <v>70.815115690640027</v>
      </c>
      <c r="M31" s="7">
        <f>Valores_correntes!M31/AUX_PIB!$B31</f>
        <v>284.27389589698782</v>
      </c>
      <c r="N31" s="7">
        <f>Valores_correntes!N31/AUX_PIB!$B31</f>
        <v>116.36947229699199</v>
      </c>
      <c r="O31" s="7">
        <f>Valores_correntes!O31/AUX_PIB!$B31</f>
        <v>1.0786746635507607</v>
      </c>
      <c r="P31" s="7">
        <f>Valores_correntes!P31/AUX_PIB!$B31</f>
        <v>13.013532981116761</v>
      </c>
      <c r="Q31" s="7">
        <f>Valores_correntes!Q31/AUX_PIB!$B31</f>
        <v>29.193014134695165</v>
      </c>
      <c r="R31" s="7">
        <f>Valores_correntes!R31/AUX_PIB!$B31</f>
        <v>91.72233859648388</v>
      </c>
      <c r="S31" s="7">
        <f>Valores_correntes!S31/AUX_PIB!$B31</f>
        <v>251.37703267283854</v>
      </c>
      <c r="T31" s="7">
        <f>Valores_correntes!T31/AUX_PIB!$B31</f>
        <v>325.11124661616043</v>
      </c>
      <c r="U31" s="7">
        <f>Valores_correntes!U31/AUX_PIB!$B31</f>
        <v>232.94203512819539</v>
      </c>
      <c r="V31" s="7">
        <f>Valores_correntes!V31/AUX_PIB!$B31</f>
        <v>116.97163384970449</v>
      </c>
      <c r="W31" s="7">
        <f>Valores_correntes!W31/AUX_PIB!$B31</f>
        <v>75.323920547861761</v>
      </c>
      <c r="X31" s="7">
        <f>Valores_correntes!X31/AUX_PIB!$B31</f>
        <v>207.50235294376529</v>
      </c>
      <c r="Y31" s="7">
        <f>Valores_correntes!Y31/AUX_PIB!$B31</f>
        <v>957.85118908568734</v>
      </c>
      <c r="AF31" s="8"/>
    </row>
    <row r="32" spans="1:32">
      <c r="A32" s="4" t="s">
        <v>20</v>
      </c>
      <c r="B32" s="7">
        <f>Valores_correntes!B32/AUX_PIB!$B32</f>
        <v>67.75250415910547</v>
      </c>
      <c r="C32" s="7">
        <f>Valores_correntes!C32/AUX_PIB!$B32</f>
        <v>238.08074168884511</v>
      </c>
      <c r="D32" s="7">
        <f>Valores_correntes!D32/AUX_PIB!$B32</f>
        <v>42.415508947869967</v>
      </c>
      <c r="E32" s="7">
        <f>Valores_correntes!E32/AUX_PIB!$B32</f>
        <v>12.547188292094042</v>
      </c>
      <c r="F32" s="7">
        <f>Valores_correntes!F32/AUX_PIB!$B32</f>
        <v>46.989261954545391</v>
      </c>
      <c r="G32" s="7">
        <f>Valores_correntes!G32/AUX_PIB!$B32</f>
        <v>407.78520504245995</v>
      </c>
      <c r="H32" s="7">
        <f>Valores_correntes!H32/AUX_PIB!$B32</f>
        <v>127.89288870922803</v>
      </c>
      <c r="I32" s="7">
        <f>Valores_correntes!I32/AUX_PIB!$B32</f>
        <v>0.71820498106986963</v>
      </c>
      <c r="J32" s="7">
        <f>Valores_correntes!J32/AUX_PIB!$B32</f>
        <v>52.44683362416216</v>
      </c>
      <c r="K32" s="7">
        <f>Valores_correntes!K32/AUX_PIB!$B32</f>
        <v>13.995759668221089</v>
      </c>
      <c r="L32" s="7">
        <f>Valores_correntes!L32/AUX_PIB!$B32</f>
        <v>51.517635509109162</v>
      </c>
      <c r="M32" s="7">
        <f>Valores_correntes!M32/AUX_PIB!$B32</f>
        <v>246.57132249179031</v>
      </c>
      <c r="N32" s="7">
        <f>Valores_correntes!N32/AUX_PIB!$B32</f>
        <v>94.22105301388946</v>
      </c>
      <c r="O32" s="7">
        <f>Valores_correntes!O32/AUX_PIB!$B32</f>
        <v>0.68583918928505794</v>
      </c>
      <c r="P32" s="7">
        <f>Valores_correntes!P32/AUX_PIB!$B32</f>
        <v>10.358849046531134</v>
      </c>
      <c r="Q32" s="7">
        <f>Valores_correntes!Q32/AUX_PIB!$B32</f>
        <v>13.061347497960744</v>
      </c>
      <c r="R32" s="7">
        <f>Valores_correntes!R32/AUX_PIB!$B32</f>
        <v>55.627546688452647</v>
      </c>
      <c r="S32" s="7">
        <f>Valores_correntes!S32/AUX_PIB!$B32</f>
        <v>173.95463543611905</v>
      </c>
      <c r="T32" s="7">
        <f>Valores_correntes!T32/AUX_PIB!$B32</f>
        <v>289.86644588222293</v>
      </c>
      <c r="U32" s="7">
        <f>Valores_correntes!U32/AUX_PIB!$B32</f>
        <v>239.48478585920003</v>
      </c>
      <c r="V32" s="7">
        <f>Valores_correntes!V32/AUX_PIB!$B32</f>
        <v>105.22119161856325</v>
      </c>
      <c r="W32" s="7">
        <f>Valores_correntes!W32/AUX_PIB!$B32</f>
        <v>39.604295458275871</v>
      </c>
      <c r="X32" s="7">
        <f>Valores_correntes!X32/AUX_PIB!$B32</f>
        <v>154.13444415210719</v>
      </c>
      <c r="Y32" s="7">
        <f>Valores_correntes!Y32/AUX_PIB!$B32</f>
        <v>828.3111629703692</v>
      </c>
      <c r="AF32" s="8"/>
    </row>
    <row r="33" spans="1:32">
      <c r="A33" s="4" t="s">
        <v>21</v>
      </c>
      <c r="B33" s="7">
        <f>Valores_correntes!B33/AUX_PIB!$B33</f>
        <v>76.058542275450108</v>
      </c>
      <c r="C33" s="7">
        <f>Valores_correntes!C33/AUX_PIB!$B33</f>
        <v>232.58128739292678</v>
      </c>
      <c r="D33" s="7">
        <f>Valores_correntes!D33/AUX_PIB!$B33</f>
        <v>51.130954600995452</v>
      </c>
      <c r="E33" s="7">
        <f>Valores_correntes!E33/AUX_PIB!$B33</f>
        <v>16.009237768498437</v>
      </c>
      <c r="F33" s="7">
        <f>Valores_correntes!F33/AUX_PIB!$B33</f>
        <v>53.303145772959567</v>
      </c>
      <c r="G33" s="7">
        <f>Valores_correntes!G33/AUX_PIB!$B33</f>
        <v>429.08316781083033</v>
      </c>
      <c r="H33" s="7">
        <f>Valores_correntes!H33/AUX_PIB!$B33</f>
        <v>123.04625895259194</v>
      </c>
      <c r="I33" s="7">
        <f>Valores_correntes!I33/AUX_PIB!$B33</f>
        <v>0.80999887068337473</v>
      </c>
      <c r="J33" s="7">
        <f>Valores_correntes!J33/AUX_PIB!$B33</f>
        <v>52.719367755586624</v>
      </c>
      <c r="K33" s="7">
        <f>Valores_correntes!K33/AUX_PIB!$B33</f>
        <v>25.476293442560767</v>
      </c>
      <c r="L33" s="7">
        <f>Valores_correntes!L33/AUX_PIB!$B33</f>
        <v>66.225502711933089</v>
      </c>
      <c r="M33" s="7">
        <f>Valores_correntes!M33/AUX_PIB!$B33</f>
        <v>268.27742173335582</v>
      </c>
      <c r="N33" s="7">
        <f>Valores_correntes!N33/AUX_PIB!$B33</f>
        <v>105.36366046239914</v>
      </c>
      <c r="O33" s="7">
        <f>Valores_correntes!O33/AUX_PIB!$B33</f>
        <v>0.95581752951193066</v>
      </c>
      <c r="P33" s="7">
        <f>Valores_correntes!P33/AUX_PIB!$B33</f>
        <v>11.587673171480017</v>
      </c>
      <c r="Q33" s="7">
        <f>Valores_correntes!Q33/AUX_PIB!$B33</f>
        <v>14.780513552081887</v>
      </c>
      <c r="R33" s="7">
        <f>Valores_correntes!R33/AUX_PIB!$B33</f>
        <v>82.414072137286823</v>
      </c>
      <c r="S33" s="7">
        <f>Valores_correntes!S33/AUX_PIB!$B33</f>
        <v>215.10173685275981</v>
      </c>
      <c r="T33" s="7">
        <f>Valores_correntes!T33/AUX_PIB!$B33</f>
        <v>304.46846169044119</v>
      </c>
      <c r="U33" s="7">
        <f>Valores_correntes!U33/AUX_PIB!$B33</f>
        <v>234.34710379312207</v>
      </c>
      <c r="V33" s="7">
        <f>Valores_correntes!V33/AUX_PIB!$B33</f>
        <v>115.43799552806207</v>
      </c>
      <c r="W33" s="7">
        <f>Valores_correntes!W33/AUX_PIB!$B33</f>
        <v>56.266044763141089</v>
      </c>
      <c r="X33" s="7">
        <f>Valores_correntes!X33/AUX_PIB!$B33</f>
        <v>201.94272062217945</v>
      </c>
      <c r="Y33" s="7">
        <f>Valores_correntes!Y33/AUX_PIB!$B33</f>
        <v>912.46232639694597</v>
      </c>
      <c r="AF33" s="8"/>
    </row>
    <row r="34" spans="1:32">
      <c r="A34" s="4" t="s">
        <v>22</v>
      </c>
      <c r="B34" s="7">
        <f>Valores_correntes!B34/AUX_PIB!$B34</f>
        <v>67.815298122366343</v>
      </c>
      <c r="C34" s="7">
        <f>Valores_correntes!C34/AUX_PIB!$B34</f>
        <v>276.13029676575997</v>
      </c>
      <c r="D34" s="7">
        <f>Valores_correntes!D34/AUX_PIB!$B34</f>
        <v>43.329053423393255</v>
      </c>
      <c r="E34" s="7">
        <f>Valores_correntes!E34/AUX_PIB!$B34</f>
        <v>18.450096530609155</v>
      </c>
      <c r="F34" s="7">
        <f>Valores_correntes!F34/AUX_PIB!$B34</f>
        <v>52.18275047918133</v>
      </c>
      <c r="G34" s="7">
        <f>Valores_correntes!G34/AUX_PIB!$B34</f>
        <v>457.90749532130997</v>
      </c>
      <c r="H34" s="7">
        <f>Valores_correntes!H34/AUX_PIB!$B34</f>
        <v>127.23018060951073</v>
      </c>
      <c r="I34" s="7">
        <f>Valores_correntes!I34/AUX_PIB!$B34</f>
        <v>0.83480483210487233</v>
      </c>
      <c r="J34" s="7">
        <f>Valores_correntes!J34/AUX_PIB!$B34</f>
        <v>51.922049342847217</v>
      </c>
      <c r="K34" s="7">
        <f>Valores_correntes!K34/AUX_PIB!$B34</f>
        <v>27.812033174796809</v>
      </c>
      <c r="L34" s="7">
        <f>Valores_correntes!L34/AUX_PIB!$B34</f>
        <v>67.607191694515123</v>
      </c>
      <c r="M34" s="7">
        <f>Valores_correntes!M34/AUX_PIB!$B34</f>
        <v>275.40625965377473</v>
      </c>
      <c r="N34" s="7">
        <f>Valores_correntes!N34/AUX_PIB!$B34</f>
        <v>105.40250113883522</v>
      </c>
      <c r="O34" s="7">
        <f>Valores_correntes!O34/AUX_PIB!$B34</f>
        <v>0.96339897463017932</v>
      </c>
      <c r="P34" s="7">
        <f>Valores_correntes!P34/AUX_PIB!$B34</f>
        <v>11.599936750475885</v>
      </c>
      <c r="Q34" s="7">
        <f>Valores_correntes!Q34/AUX_PIB!$B34</f>
        <v>16.473346767910474</v>
      </c>
      <c r="R34" s="7">
        <f>Valores_correntes!R34/AUX_PIB!$B34</f>
        <v>83.695113286631525</v>
      </c>
      <c r="S34" s="7">
        <f>Valores_correntes!S34/AUX_PIB!$B34</f>
        <v>218.13429691848327</v>
      </c>
      <c r="T34" s="7">
        <f>Valores_correntes!T34/AUX_PIB!$B34</f>
        <v>300.44797987071229</v>
      </c>
      <c r="U34" s="7">
        <f>Valores_correntes!U34/AUX_PIB!$B34</f>
        <v>277.92850057249501</v>
      </c>
      <c r="V34" s="7">
        <f>Valores_correntes!V34/AUX_PIB!$B34</f>
        <v>106.85103951671636</v>
      </c>
      <c r="W34" s="7">
        <f>Valores_correntes!W34/AUX_PIB!$B34</f>
        <v>62.735476473316446</v>
      </c>
      <c r="X34" s="7">
        <f>Valores_correntes!X34/AUX_PIB!$B34</f>
        <v>203.48505546032797</v>
      </c>
      <c r="Y34" s="7">
        <f>Valores_correntes!Y34/AUX_PIB!$B34</f>
        <v>951.44805189356794</v>
      </c>
      <c r="AF34" s="8"/>
    </row>
    <row r="35" spans="1:32">
      <c r="A35" s="4" t="s">
        <v>23</v>
      </c>
      <c r="B35" s="7">
        <f>Valores_correntes!B35/AUX_PIB!$B35</f>
        <v>81.303289366157088</v>
      </c>
      <c r="C35" s="7">
        <f>Valores_correntes!C35/AUX_PIB!$B35</f>
        <v>240.92322750466789</v>
      </c>
      <c r="D35" s="7">
        <f>Valores_correntes!D35/AUX_PIB!$B35</f>
        <v>48.41899250965762</v>
      </c>
      <c r="E35" s="7">
        <f>Valores_correntes!E35/AUX_PIB!$B35</f>
        <v>22.33184078780431</v>
      </c>
      <c r="F35" s="7">
        <f>Valores_correntes!F35/AUX_PIB!$B35</f>
        <v>66.475118330345936</v>
      </c>
      <c r="G35" s="7">
        <f>Valores_correntes!G35/AUX_PIB!$B35</f>
        <v>459.45246849863281</v>
      </c>
      <c r="H35" s="7">
        <f>Valores_correntes!H35/AUX_PIB!$B35</f>
        <v>137.4556627969404</v>
      </c>
      <c r="I35" s="7">
        <f>Valores_correntes!I35/AUX_PIB!$B35</f>
        <v>0.97420467194042704</v>
      </c>
      <c r="J35" s="7">
        <f>Valores_correntes!J35/AUX_PIB!$B35</f>
        <v>60.320896722929731</v>
      </c>
      <c r="K35" s="7">
        <f>Valores_correntes!K35/AUX_PIB!$B35</f>
        <v>36.872870273630916</v>
      </c>
      <c r="L35" s="7">
        <f>Valores_correntes!L35/AUX_PIB!$B35</f>
        <v>65.310528694124116</v>
      </c>
      <c r="M35" s="7">
        <f>Valores_correntes!M35/AUX_PIB!$B35</f>
        <v>300.93416315956563</v>
      </c>
      <c r="N35" s="7">
        <f>Valores_correntes!N35/AUX_PIB!$B35</f>
        <v>121.85733049086176</v>
      </c>
      <c r="O35" s="7">
        <f>Valores_correntes!O35/AUX_PIB!$B35</f>
        <v>1.1229643130352223</v>
      </c>
      <c r="P35" s="7">
        <f>Valores_correntes!P35/AUX_PIB!$B35</f>
        <v>13.390332937418613</v>
      </c>
      <c r="Q35" s="7">
        <f>Valores_correntes!Q35/AUX_PIB!$B35</f>
        <v>26.058882202656157</v>
      </c>
      <c r="R35" s="7">
        <f>Valores_correntes!R35/AUX_PIB!$B35</f>
        <v>98.680411876420933</v>
      </c>
      <c r="S35" s="7">
        <f>Valores_correntes!S35/AUX_PIB!$B35</f>
        <v>261.10992182039263</v>
      </c>
      <c r="T35" s="7">
        <f>Valores_correntes!T35/AUX_PIB!$B35</f>
        <v>340.61628265395927</v>
      </c>
      <c r="U35" s="7">
        <f>Valores_correntes!U35/AUX_PIB!$B35</f>
        <v>243.02039648964353</v>
      </c>
      <c r="V35" s="7">
        <f>Valores_correntes!V35/AUX_PIB!$B35</f>
        <v>122.13022217000596</v>
      </c>
      <c r="W35" s="7">
        <f>Valores_correntes!W35/AUX_PIB!$B35</f>
        <v>85.263593264091384</v>
      </c>
      <c r="X35" s="7">
        <f>Valores_correntes!X35/AUX_PIB!$B35</f>
        <v>230.46605890089097</v>
      </c>
      <c r="Y35" s="7">
        <f>Valores_correntes!Y35/AUX_PIB!$B35</f>
        <v>1021.4965534785911</v>
      </c>
      <c r="AF35" s="8"/>
    </row>
    <row r="36" spans="1:32">
      <c r="A36" s="4" t="s">
        <v>24</v>
      </c>
      <c r="B36" s="7">
        <f>Valores_correntes!B36/AUX_PIB!$B36</f>
        <v>69.084561888227782</v>
      </c>
      <c r="C36" s="7">
        <f>Valores_correntes!C36/AUX_PIB!$B36</f>
        <v>250.13591665063362</v>
      </c>
      <c r="D36" s="7">
        <f>Valores_correntes!D36/AUX_PIB!$B36</f>
        <v>43.593839860602088</v>
      </c>
      <c r="E36" s="7">
        <f>Valores_correntes!E36/AUX_PIB!$B36</f>
        <v>16.405978025773727</v>
      </c>
      <c r="F36" s="7">
        <f>Valores_correntes!F36/AUX_PIB!$B36</f>
        <v>57.968175160047444</v>
      </c>
      <c r="G36" s="7">
        <f>Valores_correntes!G36/AUX_PIB!$B36</f>
        <v>437.18847158528473</v>
      </c>
      <c r="H36" s="7">
        <f>Valores_correntes!H36/AUX_PIB!$B36</f>
        <v>133.95382781181235</v>
      </c>
      <c r="I36" s="7">
        <f>Valores_correntes!I36/AUX_PIB!$B36</f>
        <v>0.92306066476466997</v>
      </c>
      <c r="J36" s="7">
        <f>Valores_correntes!J36/AUX_PIB!$B36</f>
        <v>59.082016265253841</v>
      </c>
      <c r="K36" s="7">
        <f>Valores_correntes!K36/AUX_PIB!$B36</f>
        <v>22.055113814568269</v>
      </c>
      <c r="L36" s="7">
        <f>Valores_correntes!L36/AUX_PIB!$B36</f>
        <v>55.572372188542957</v>
      </c>
      <c r="M36" s="7">
        <f>Valores_correntes!M36/AUX_PIB!$B36</f>
        <v>271.58639074494209</v>
      </c>
      <c r="N36" s="7">
        <f>Valores_correntes!N36/AUX_PIB!$B36</f>
        <v>100.56698569216367</v>
      </c>
      <c r="O36" s="7">
        <f>Valores_correntes!O36/AUX_PIB!$B36</f>
        <v>0.95613427277166774</v>
      </c>
      <c r="P36" s="7">
        <f>Valores_correntes!P36/AUX_PIB!$B36</f>
        <v>12.241436012966251</v>
      </c>
      <c r="Q36" s="7">
        <f>Valores_correntes!Q36/AUX_PIB!$B36</f>
        <v>16.209519875202627</v>
      </c>
      <c r="R36" s="7">
        <f>Valores_correntes!R36/AUX_PIB!$B36</f>
        <v>69.479562975848381</v>
      </c>
      <c r="S36" s="7">
        <f>Valores_correntes!S36/AUX_PIB!$B36</f>
        <v>199.45363882895259</v>
      </c>
      <c r="T36" s="7">
        <f>Valores_correntes!T36/AUX_PIB!$B36</f>
        <v>303.60537539220377</v>
      </c>
      <c r="U36" s="7">
        <f>Valores_correntes!U36/AUX_PIB!$B36</f>
        <v>252.01511158816993</v>
      </c>
      <c r="V36" s="7">
        <f>Valores_correntes!V36/AUX_PIB!$B36</f>
        <v>114.91729213882218</v>
      </c>
      <c r="W36" s="7">
        <f>Valores_correntes!W36/AUX_PIB!$B36</f>
        <v>54.670611715544631</v>
      </c>
      <c r="X36" s="7">
        <f>Valores_correntes!X36/AUX_PIB!$B36</f>
        <v>183.0201103244388</v>
      </c>
      <c r="Y36" s="7">
        <f>Valores_correntes!Y36/AUX_PIB!$B36</f>
        <v>908.22850115917913</v>
      </c>
      <c r="AF36" s="8"/>
    </row>
    <row r="37" spans="1:32">
      <c r="A37" s="4" t="s">
        <v>25</v>
      </c>
      <c r="B37" s="7">
        <f>Valores_correntes!B37/AUX_PIB!$B37</f>
        <v>71.630706934585319</v>
      </c>
      <c r="C37" s="7">
        <f>Valores_correntes!C37/AUX_PIB!$B37</f>
        <v>226.98225651451557</v>
      </c>
      <c r="D37" s="7">
        <f>Valores_correntes!D37/AUX_PIB!$B37</f>
        <v>50.040976026095727</v>
      </c>
      <c r="E37" s="7">
        <f>Valores_correntes!E37/AUX_PIB!$B37</f>
        <v>20.054709704626994</v>
      </c>
      <c r="F37" s="7">
        <f>Valores_correntes!F37/AUX_PIB!$B37</f>
        <v>49.782583719559412</v>
      </c>
      <c r="G37" s="7">
        <f>Valores_correntes!G37/AUX_PIB!$B37</f>
        <v>418.49123289938302</v>
      </c>
      <c r="H37" s="7">
        <f>Valores_correntes!H37/AUX_PIB!$B37</f>
        <v>126.79058503350119</v>
      </c>
      <c r="I37" s="7">
        <f>Valores_correntes!I37/AUX_PIB!$B37</f>
        <v>0.81669562315640543</v>
      </c>
      <c r="J37" s="7">
        <f>Valores_correntes!J37/AUX_PIB!$B37</f>
        <v>54.64144531048241</v>
      </c>
      <c r="K37" s="7">
        <f>Valores_correntes!K37/AUX_PIB!$B37</f>
        <v>28.787614357390343</v>
      </c>
      <c r="L37" s="7">
        <f>Valores_correntes!L37/AUX_PIB!$B37</f>
        <v>62.656776540748453</v>
      </c>
      <c r="M37" s="7">
        <f>Valores_correntes!M37/AUX_PIB!$B37</f>
        <v>273.6931168652788</v>
      </c>
      <c r="N37" s="7">
        <f>Valores_correntes!N37/AUX_PIB!$B37</f>
        <v>107.35781690654224</v>
      </c>
      <c r="O37" s="7">
        <f>Valores_correntes!O37/AUX_PIB!$B37</f>
        <v>1.1818853989251143</v>
      </c>
      <c r="P37" s="7">
        <f>Valores_correntes!P37/AUX_PIB!$B37</f>
        <v>13.045944691029522</v>
      </c>
      <c r="Q37" s="7">
        <f>Valores_correntes!Q37/AUX_PIB!$B37</f>
        <v>18.830275408504704</v>
      </c>
      <c r="R37" s="7">
        <f>Valores_correntes!R37/AUX_PIB!$B37</f>
        <v>88.845154852596679</v>
      </c>
      <c r="S37" s="7">
        <f>Valores_correntes!S37/AUX_PIB!$B37</f>
        <v>229.26107725759829</v>
      </c>
      <c r="T37" s="7">
        <f>Valores_correntes!T37/AUX_PIB!$B37</f>
        <v>305.77910887462878</v>
      </c>
      <c r="U37" s="7">
        <f>Valores_correntes!U37/AUX_PIB!$B37</f>
        <v>228.98083753659708</v>
      </c>
      <c r="V37" s="7">
        <f>Valores_correntes!V37/AUX_PIB!$B37</f>
        <v>117.72836602760766</v>
      </c>
      <c r="W37" s="7">
        <f>Valores_correntes!W37/AUX_PIB!$B37</f>
        <v>67.672599470522044</v>
      </c>
      <c r="X37" s="7">
        <f>Valores_correntes!X37/AUX_PIB!$B37</f>
        <v>201.28451511290456</v>
      </c>
      <c r="Y37" s="7">
        <f>Valores_correntes!Y37/AUX_PIB!$B37</f>
        <v>921.44542702226011</v>
      </c>
      <c r="AF37" s="8"/>
    </row>
    <row r="38" spans="1:32">
      <c r="A38" s="4" t="s">
        <v>26</v>
      </c>
      <c r="B38" s="7">
        <f>Valores_correntes!B38/AUX_PIB!$B38</f>
        <v>68.947566531650367</v>
      </c>
      <c r="C38" s="7">
        <f>Valores_correntes!C38/AUX_PIB!$B38</f>
        <v>283.35647958142022</v>
      </c>
      <c r="D38" s="7">
        <f>Valores_correntes!D38/AUX_PIB!$B38</f>
        <v>43.733485836206285</v>
      </c>
      <c r="E38" s="7">
        <f>Valores_correntes!E38/AUX_PIB!$B38</f>
        <v>20.719427562545889</v>
      </c>
      <c r="F38" s="7">
        <f>Valores_correntes!F38/AUX_PIB!$B38</f>
        <v>66.557981981406996</v>
      </c>
      <c r="G38" s="7">
        <f>Valores_correntes!G38/AUX_PIB!$B38</f>
        <v>483.31494149322975</v>
      </c>
      <c r="H38" s="7">
        <f>Valores_correntes!H38/AUX_PIB!$B38</f>
        <v>129.14086316360687</v>
      </c>
      <c r="I38" s="7">
        <f>Valores_correntes!I38/AUX_PIB!$B38</f>
        <v>0.97799163097987063</v>
      </c>
      <c r="J38" s="7">
        <f>Valores_correntes!J38/AUX_PIB!$B38</f>
        <v>57.514841251131443</v>
      </c>
      <c r="K38" s="7">
        <f>Valores_correntes!K38/AUX_PIB!$B38</f>
        <v>31.044989513401436</v>
      </c>
      <c r="L38" s="7">
        <f>Valores_correntes!L38/AUX_PIB!$B38</f>
        <v>67.224560779968215</v>
      </c>
      <c r="M38" s="7">
        <f>Valores_correntes!M38/AUX_PIB!$B38</f>
        <v>285.90324633908784</v>
      </c>
      <c r="N38" s="7">
        <f>Valores_correntes!N38/AUX_PIB!$B38</f>
        <v>106.48215787191521</v>
      </c>
      <c r="O38" s="7">
        <f>Valores_correntes!O38/AUX_PIB!$B38</f>
        <v>1.2217062806909638</v>
      </c>
      <c r="P38" s="7">
        <f>Valores_correntes!P38/AUX_PIB!$B38</f>
        <v>12.954984362533539</v>
      </c>
      <c r="Q38" s="7">
        <f>Valores_correntes!Q38/AUX_PIB!$B38</f>
        <v>21.680802314764215</v>
      </c>
      <c r="R38" s="7">
        <f>Valores_correntes!R38/AUX_PIB!$B38</f>
        <v>91.866724653026012</v>
      </c>
      <c r="S38" s="7">
        <f>Valores_correntes!S38/AUX_PIB!$B38</f>
        <v>234.20637548292996</v>
      </c>
      <c r="T38" s="7">
        <f>Valores_correntes!T38/AUX_PIB!$B38</f>
        <v>304.57058756717248</v>
      </c>
      <c r="U38" s="7">
        <f>Valores_correntes!U38/AUX_PIB!$B38</f>
        <v>285.55617749309107</v>
      </c>
      <c r="V38" s="7">
        <f>Valores_correntes!V38/AUX_PIB!$B38</f>
        <v>114.20331144987126</v>
      </c>
      <c r="W38" s="7">
        <f>Valores_correntes!W38/AUX_PIB!$B38</f>
        <v>73.445219390711529</v>
      </c>
      <c r="X38" s="7">
        <f>Valores_correntes!X38/AUX_PIB!$B38</f>
        <v>225.64926741440124</v>
      </c>
      <c r="Y38" s="7">
        <f>Valores_correntes!Y38/AUX_PIB!$B38</f>
        <v>1003.4245633152475</v>
      </c>
      <c r="AF38" s="8"/>
    </row>
    <row r="39" spans="1:32">
      <c r="A39" s="4" t="s">
        <v>27</v>
      </c>
      <c r="B39" s="7">
        <f>Valores_correntes!B39/AUX_PIB!$B39</f>
        <v>84.013598921606118</v>
      </c>
      <c r="C39" s="7">
        <f>Valores_correntes!C39/AUX_PIB!$B39</f>
        <v>271.33569261540532</v>
      </c>
      <c r="D39" s="7">
        <f>Valores_correntes!D39/AUX_PIB!$B39</f>
        <v>50.907417865417777</v>
      </c>
      <c r="E39" s="7">
        <f>Valores_correntes!E39/AUX_PIB!$B39</f>
        <v>19.99113967849906</v>
      </c>
      <c r="F39" s="7">
        <f>Valores_correntes!F39/AUX_PIB!$B39</f>
        <v>58.189680147641866</v>
      </c>
      <c r="G39" s="7">
        <f>Valores_correntes!G39/AUX_PIB!$B39</f>
        <v>484.4375292285701</v>
      </c>
      <c r="H39" s="7">
        <f>Valores_correntes!H39/AUX_PIB!$B39</f>
        <v>134.55039852247759</v>
      </c>
      <c r="I39" s="7">
        <f>Valores_correntes!I39/AUX_PIB!$B39</f>
        <v>0.97557384947129933</v>
      </c>
      <c r="J39" s="7">
        <f>Valores_correntes!J39/AUX_PIB!$B39</f>
        <v>56.277258124550684</v>
      </c>
      <c r="K39" s="7">
        <f>Valores_correntes!K39/AUX_PIB!$B39</f>
        <v>29.64120647706028</v>
      </c>
      <c r="L39" s="7">
        <f>Valores_correntes!L39/AUX_PIB!$B39</f>
        <v>62.257598060602447</v>
      </c>
      <c r="M39" s="7">
        <f>Valores_correntes!M39/AUX_PIB!$B39</f>
        <v>283.70203503416229</v>
      </c>
      <c r="N39" s="7">
        <f>Valores_correntes!N39/AUX_PIB!$B39</f>
        <v>124.71683436077574</v>
      </c>
      <c r="O39" s="7">
        <f>Valores_correntes!O39/AUX_PIB!$B39</f>
        <v>1.2754181107971128</v>
      </c>
      <c r="P39" s="7">
        <f>Valores_correntes!P39/AUX_PIB!$B39</f>
        <v>15.162874183440985</v>
      </c>
      <c r="Q39" s="7">
        <f>Valores_correntes!Q39/AUX_PIB!$B39</f>
        <v>25.580015081876891</v>
      </c>
      <c r="R39" s="7">
        <f>Valores_correntes!R39/AUX_PIB!$B39</f>
        <v>95.484322084286291</v>
      </c>
      <c r="S39" s="7">
        <f>Valores_correntes!S39/AUX_PIB!$B39</f>
        <v>262.21946382117699</v>
      </c>
      <c r="T39" s="7">
        <f>Valores_correntes!T39/AUX_PIB!$B39</f>
        <v>343.28083180485942</v>
      </c>
      <c r="U39" s="7">
        <f>Valores_correntes!U39/AUX_PIB!$B39</f>
        <v>273.5866845756737</v>
      </c>
      <c r="V39" s="7">
        <f>Valores_correntes!V39/AUX_PIB!$B39</f>
        <v>122.34755017340945</v>
      </c>
      <c r="W39" s="7">
        <f>Valores_correntes!W39/AUX_PIB!$B39</f>
        <v>75.212361237436227</v>
      </c>
      <c r="X39" s="7">
        <f>Valores_correntes!X39/AUX_PIB!$B39</f>
        <v>215.93160029253059</v>
      </c>
      <c r="Y39" s="7">
        <f>Valores_correntes!Y39/AUX_PIB!$B39</f>
        <v>1030.3590280839094</v>
      </c>
      <c r="AF39" s="8"/>
    </row>
    <row r="40" spans="1:32">
      <c r="A40" s="4" t="s">
        <v>28</v>
      </c>
      <c r="B40" s="7">
        <f>Valores_correntes!B40/AUX_PIB!$B40</f>
        <v>73.893595625891166</v>
      </c>
      <c r="C40" s="7">
        <f>Valores_correntes!C40/AUX_PIB!$B40</f>
        <v>246.44842748464393</v>
      </c>
      <c r="D40" s="7">
        <f>Valores_correntes!D40/AUX_PIB!$B40</f>
        <v>44.146309603695627</v>
      </c>
      <c r="E40" s="7">
        <f>Valores_correntes!E40/AUX_PIB!$B40</f>
        <v>11.217892015262091</v>
      </c>
      <c r="F40" s="7">
        <f>Valores_correntes!F40/AUX_PIB!$B40</f>
        <v>36.731473534801282</v>
      </c>
      <c r="G40" s="7">
        <f>Valores_correntes!G40/AUX_PIB!$B40</f>
        <v>412.43769826429411</v>
      </c>
      <c r="H40" s="7">
        <f>Valores_correntes!H40/AUX_PIB!$B40</f>
        <v>125.80662174956639</v>
      </c>
      <c r="I40" s="7">
        <f>Valores_correntes!I40/AUX_PIB!$B40</f>
        <v>0.85037245945364759</v>
      </c>
      <c r="J40" s="7">
        <f>Valores_correntes!J40/AUX_PIB!$B40</f>
        <v>56.036756520329611</v>
      </c>
      <c r="K40" s="7">
        <f>Valores_correntes!K40/AUX_PIB!$B40</f>
        <v>10.851853986566208</v>
      </c>
      <c r="L40" s="7">
        <f>Valores_correntes!L40/AUX_PIB!$B40</f>
        <v>45.644646896644971</v>
      </c>
      <c r="M40" s="7">
        <f>Valores_correntes!M40/AUX_PIB!$B40</f>
        <v>239.19025161256081</v>
      </c>
      <c r="N40" s="7">
        <f>Valores_correntes!N40/AUX_PIB!$B40</f>
        <v>101.80214593665147</v>
      </c>
      <c r="O40" s="7">
        <f>Valores_correntes!O40/AUX_PIB!$B40</f>
        <v>0.95372406895916573</v>
      </c>
      <c r="P40" s="7">
        <f>Valores_correntes!P40/AUX_PIB!$B40</f>
        <v>13.023516349801733</v>
      </c>
      <c r="Q40" s="7">
        <f>Valores_correntes!Q40/AUX_PIB!$B40</f>
        <v>15.649237327026086</v>
      </c>
      <c r="R40" s="7">
        <f>Valores_correntes!R40/AUX_PIB!$B40</f>
        <v>71.197091180274754</v>
      </c>
      <c r="S40" s="7">
        <f>Valores_correntes!S40/AUX_PIB!$B40</f>
        <v>202.62571486271318</v>
      </c>
      <c r="T40" s="7">
        <f>Valores_correntes!T40/AUX_PIB!$B40</f>
        <v>301.50236331210897</v>
      </c>
      <c r="U40" s="7">
        <f>Valores_correntes!U40/AUX_PIB!$B40</f>
        <v>248.25252401305676</v>
      </c>
      <c r="V40" s="7">
        <f>Valores_correntes!V40/AUX_PIB!$B40</f>
        <v>113.20658247382696</v>
      </c>
      <c r="W40" s="7">
        <f>Valores_correntes!W40/AUX_PIB!$B40</f>
        <v>37.718983328854378</v>
      </c>
      <c r="X40" s="7">
        <f>Valores_correntes!X40/AUX_PIB!$B40</f>
        <v>153.57321161172101</v>
      </c>
      <c r="Y40" s="7">
        <f>Valores_correntes!Y40/AUX_PIB!$B40</f>
        <v>854.25366473956808</v>
      </c>
      <c r="AF40" s="8"/>
    </row>
    <row r="41" spans="1:32">
      <c r="A41" s="4" t="s">
        <v>29</v>
      </c>
      <c r="B41" s="7">
        <f>Valores_correntes!B41/AUX_PIB!$B41</f>
        <v>75.523082256011833</v>
      </c>
      <c r="C41" s="7">
        <f>Valores_correntes!C41/AUX_PIB!$B41</f>
        <v>242.7374329743113</v>
      </c>
      <c r="D41" s="7">
        <f>Valores_correntes!D41/AUX_PIB!$B41</f>
        <v>50.62076172151712</v>
      </c>
      <c r="E41" s="7">
        <f>Valores_correntes!E41/AUX_PIB!$B41</f>
        <v>10.475997332074876</v>
      </c>
      <c r="F41" s="7">
        <f>Valores_correntes!F41/AUX_PIB!$B41</f>
        <v>47.982368164047614</v>
      </c>
      <c r="G41" s="7">
        <f>Valores_correntes!G41/AUX_PIB!$B41</f>
        <v>427.33964244796272</v>
      </c>
      <c r="H41" s="7">
        <f>Valores_correntes!H41/AUX_PIB!$B41</f>
        <v>131.43352604279795</v>
      </c>
      <c r="I41" s="7">
        <f>Valores_correntes!I41/AUX_PIB!$B41</f>
        <v>0.97214867915389813</v>
      </c>
      <c r="J41" s="7">
        <f>Valores_correntes!J41/AUX_PIB!$B41</f>
        <v>59.5602573123087</v>
      </c>
      <c r="K41" s="7">
        <f>Valores_correntes!K41/AUX_PIB!$B41</f>
        <v>15.175329634234121</v>
      </c>
      <c r="L41" s="7">
        <f>Valores_correntes!L41/AUX_PIB!$B41</f>
        <v>59.847710158543094</v>
      </c>
      <c r="M41" s="7">
        <f>Valores_correntes!M41/AUX_PIB!$B41</f>
        <v>266.98897182703774</v>
      </c>
      <c r="N41" s="7">
        <f>Valores_correntes!N41/AUX_PIB!$B41</f>
        <v>107.79686781833851</v>
      </c>
      <c r="O41" s="7">
        <f>Valores_correntes!O41/AUX_PIB!$B41</f>
        <v>1.1737050749339499</v>
      </c>
      <c r="P41" s="7">
        <f>Valores_correntes!P41/AUX_PIB!$B41</f>
        <v>13.778336162893387</v>
      </c>
      <c r="Q41" s="7">
        <f>Valores_correntes!Q41/AUX_PIB!$B41</f>
        <v>17.65563104731439</v>
      </c>
      <c r="R41" s="7">
        <f>Valores_correntes!R41/AUX_PIB!$B41</f>
        <v>90.596207752335943</v>
      </c>
      <c r="S41" s="7">
        <f>Valores_correntes!S41/AUX_PIB!$B41</f>
        <v>231.0007478558162</v>
      </c>
      <c r="T41" s="7">
        <f>Valores_correntes!T41/AUX_PIB!$B41</f>
        <v>314.75347611714824</v>
      </c>
      <c r="U41" s="7">
        <f>Valores_correntes!U41/AUX_PIB!$B41</f>
        <v>244.88328672839913</v>
      </c>
      <c r="V41" s="7">
        <f>Valores_correntes!V41/AUX_PIB!$B41</f>
        <v>123.9593551967192</v>
      </c>
      <c r="W41" s="7">
        <f>Valores_correntes!W41/AUX_PIB!$B41</f>
        <v>43.306958013623387</v>
      </c>
      <c r="X41" s="7">
        <f>Valores_correntes!X41/AUX_PIB!$B41</f>
        <v>198.42628607492665</v>
      </c>
      <c r="Y41" s="7">
        <f>Valores_correntes!Y41/AUX_PIB!$B41</f>
        <v>925.32936213081666</v>
      </c>
      <c r="AF41" s="8"/>
    </row>
    <row r="42" spans="1:32">
      <c r="A42" s="4" t="s">
        <v>30</v>
      </c>
      <c r="B42" s="7">
        <f>Valores_correntes!B42/AUX_PIB!$B42</f>
        <v>71.639240490551927</v>
      </c>
      <c r="C42" s="7">
        <f>Valores_correntes!C42/AUX_PIB!$B42</f>
        <v>269.35181873588238</v>
      </c>
      <c r="D42" s="7">
        <f>Valores_correntes!D42/AUX_PIB!$B42</f>
        <v>43.597936502492743</v>
      </c>
      <c r="E42" s="7">
        <f>Valores_correntes!E42/AUX_PIB!$B42</f>
        <v>10.877762250395836</v>
      </c>
      <c r="F42" s="7">
        <f>Valores_correntes!F42/AUX_PIB!$B42</f>
        <v>45.024793522935724</v>
      </c>
      <c r="G42" s="7">
        <f>Valores_correntes!G42/AUX_PIB!$B42</f>
        <v>440.49155150225863</v>
      </c>
      <c r="H42" s="7">
        <f>Valores_correntes!H42/AUX_PIB!$B42</f>
        <v>126.85412041157737</v>
      </c>
      <c r="I42" s="7">
        <f>Valores_correntes!I42/AUX_PIB!$B42</f>
        <v>0.9193439522575455</v>
      </c>
      <c r="J42" s="7">
        <f>Valores_correntes!J42/AUX_PIB!$B42</f>
        <v>59.653878382098696</v>
      </c>
      <c r="K42" s="7">
        <f>Valores_correntes!K42/AUX_PIB!$B42</f>
        <v>15.786499863668309</v>
      </c>
      <c r="L42" s="7">
        <f>Valores_correntes!L42/AUX_PIB!$B42</f>
        <v>61.608028443326305</v>
      </c>
      <c r="M42" s="7">
        <f>Valores_correntes!M42/AUX_PIB!$B42</f>
        <v>264.82187105292826</v>
      </c>
      <c r="N42" s="7">
        <f>Valores_correntes!N42/AUX_PIB!$B42</f>
        <v>106.78434057376678</v>
      </c>
      <c r="O42" s="7">
        <f>Valores_correntes!O42/AUX_PIB!$B42</f>
        <v>1.1480652014129726</v>
      </c>
      <c r="P42" s="7">
        <f>Valores_correntes!P42/AUX_PIB!$B42</f>
        <v>13.663774564186909</v>
      </c>
      <c r="Q42" s="7">
        <f>Valores_correntes!Q42/AUX_PIB!$B42</f>
        <v>17.286708879655009</v>
      </c>
      <c r="R42" s="7">
        <f>Valores_correntes!R42/AUX_PIB!$B42</f>
        <v>88.016278901880227</v>
      </c>
      <c r="S42" s="7">
        <f>Valores_correntes!S42/AUX_PIB!$B42</f>
        <v>226.89916812090192</v>
      </c>
      <c r="T42" s="7">
        <f>Valores_correntes!T42/AUX_PIB!$B42</f>
        <v>305.27770147589609</v>
      </c>
      <c r="U42" s="7">
        <f>Valores_correntes!U42/AUX_PIB!$B42</f>
        <v>271.41922788955293</v>
      </c>
      <c r="V42" s="7">
        <f>Valores_correntes!V42/AUX_PIB!$B42</f>
        <v>116.91558944877836</v>
      </c>
      <c r="W42" s="7">
        <f>Valores_correntes!W42/AUX_PIB!$B42</f>
        <v>43.950970993719153</v>
      </c>
      <c r="X42" s="7">
        <f>Valores_correntes!X42/AUX_PIB!$B42</f>
        <v>194.64910086814226</v>
      </c>
      <c r="Y42" s="7">
        <f>Valores_correntes!Y42/AUX_PIB!$B42</f>
        <v>932.21259067608867</v>
      </c>
      <c r="AF42" s="8"/>
    </row>
    <row r="43" spans="1:32">
      <c r="A43" s="4" t="s">
        <v>31</v>
      </c>
      <c r="B43" s="7">
        <f>Valores_correntes!B43/AUX_PIB!$B43</f>
        <v>85.242516837315279</v>
      </c>
      <c r="C43" s="7">
        <f>Valores_correntes!C43/AUX_PIB!$B43</f>
        <v>272.49439754049763</v>
      </c>
      <c r="D43" s="7">
        <f>Valores_correntes!D43/AUX_PIB!$B43</f>
        <v>51.129645937214967</v>
      </c>
      <c r="E43" s="7">
        <f>Valores_correntes!E43/AUX_PIB!$B43</f>
        <v>13.471508276622298</v>
      </c>
      <c r="F43" s="7">
        <f>Valores_correntes!F43/AUX_PIB!$B43</f>
        <v>71.792658458375129</v>
      </c>
      <c r="G43" s="7">
        <f>Valores_correntes!G43/AUX_PIB!$B43</f>
        <v>494.13072705002531</v>
      </c>
      <c r="H43" s="7">
        <f>Valores_correntes!H43/AUX_PIB!$B43</f>
        <v>147.25931536732591</v>
      </c>
      <c r="I43" s="7">
        <f>Valores_correntes!I43/AUX_PIB!$B43</f>
        <v>1.0973563891914</v>
      </c>
      <c r="J43" s="7">
        <f>Valores_correntes!J43/AUX_PIB!$B43</f>
        <v>62.282301829406663</v>
      </c>
      <c r="K43" s="7">
        <f>Valores_correntes!K43/AUX_PIB!$B43</f>
        <v>20.952008918849298</v>
      </c>
      <c r="L43" s="7">
        <f>Valores_correntes!L43/AUX_PIB!$B43</f>
        <v>63.908936950838886</v>
      </c>
      <c r="M43" s="7">
        <f>Valores_correntes!M43/AUX_PIB!$B43</f>
        <v>295.4999194556122</v>
      </c>
      <c r="N43" s="7">
        <f>Valores_correntes!N43/AUX_PIB!$B43</f>
        <v>125.91287181645889</v>
      </c>
      <c r="O43" s="7">
        <f>Valores_correntes!O43/AUX_PIB!$B43</f>
        <v>1.176559827539899</v>
      </c>
      <c r="P43" s="7">
        <f>Valores_correntes!P43/AUX_PIB!$B43</f>
        <v>16.091970392244352</v>
      </c>
      <c r="Q43" s="7">
        <f>Valores_correntes!Q43/AUX_PIB!$B43</f>
        <v>20.851028665452887</v>
      </c>
      <c r="R43" s="7">
        <f>Valores_correntes!R43/AUX_PIB!$B43</f>
        <v>88.932789234711208</v>
      </c>
      <c r="S43" s="7">
        <f>Valores_correntes!S43/AUX_PIB!$B43</f>
        <v>252.96521993640727</v>
      </c>
      <c r="T43" s="7">
        <f>Valores_correntes!T43/AUX_PIB!$B43</f>
        <v>358.41470402110014</v>
      </c>
      <c r="U43" s="7">
        <f>Valores_correntes!U43/AUX_PIB!$B43</f>
        <v>274.76831375722895</v>
      </c>
      <c r="V43" s="7">
        <f>Valores_correntes!V43/AUX_PIB!$B43</f>
        <v>129.50391815886599</v>
      </c>
      <c r="W43" s="7">
        <f>Valores_correntes!W43/AUX_PIB!$B43</f>
        <v>55.274545860924484</v>
      </c>
      <c r="X43" s="7">
        <f>Valores_correntes!X43/AUX_PIB!$B43</f>
        <v>224.63438464392519</v>
      </c>
      <c r="Y43" s="7">
        <f>Valores_correntes!Y43/AUX_PIB!$B43</f>
        <v>1042.5958664420446</v>
      </c>
      <c r="AF43" s="8"/>
    </row>
    <row r="44" spans="1:32">
      <c r="A44" s="4" t="s">
        <v>32</v>
      </c>
      <c r="B44" s="7">
        <f>Valores_correntes!B44/AUX_PIB!$B44</f>
        <v>69.734334822980131</v>
      </c>
      <c r="C44" s="7">
        <f>Valores_correntes!C44/AUX_PIB!$B44</f>
        <v>270.30907896832207</v>
      </c>
      <c r="D44" s="7">
        <f>Valores_correntes!D44/AUX_PIB!$B44</f>
        <v>42.621458909753144</v>
      </c>
      <c r="E44" s="7">
        <f>Valores_correntes!E44/AUX_PIB!$B44</f>
        <v>7.9963534278528376</v>
      </c>
      <c r="F44" s="7">
        <f>Valores_correntes!F44/AUX_PIB!$B44</f>
        <v>53.996712606286827</v>
      </c>
      <c r="G44" s="7">
        <f>Valores_correntes!G44/AUX_PIB!$B44</f>
        <v>444.65793873519505</v>
      </c>
      <c r="H44" s="7">
        <f>Valores_correntes!H44/AUX_PIB!$B44</f>
        <v>121.57558720131561</v>
      </c>
      <c r="I44" s="7">
        <f>Valores_correntes!I44/AUX_PIB!$B44</f>
        <v>0.82515875931578531</v>
      </c>
      <c r="J44" s="7">
        <f>Valores_correntes!J44/AUX_PIB!$B44</f>
        <v>60.782411440989193</v>
      </c>
      <c r="K44" s="7">
        <f>Valores_correntes!K44/AUX_PIB!$B44</f>
        <v>9.7996388879793201</v>
      </c>
      <c r="L44" s="7">
        <f>Valores_correntes!L44/AUX_PIB!$B44</f>
        <v>44.921315021451008</v>
      </c>
      <c r="M44" s="7">
        <f>Valores_correntes!M44/AUX_PIB!$B44</f>
        <v>237.90411131105094</v>
      </c>
      <c r="N44" s="7">
        <f>Valores_correntes!N44/AUX_PIB!$B44</f>
        <v>101.674326651603</v>
      </c>
      <c r="O44" s="7">
        <f>Valores_correntes!O44/AUX_PIB!$B44</f>
        <v>0.90506197071487571</v>
      </c>
      <c r="P44" s="7">
        <f>Valores_correntes!P44/AUX_PIB!$B44</f>
        <v>14.118222105819129</v>
      </c>
      <c r="Q44" s="7">
        <f>Valores_correntes!Q44/AUX_PIB!$B44</f>
        <v>15.391868140634642</v>
      </c>
      <c r="R44" s="7">
        <f>Valores_correntes!R44/AUX_PIB!$B44</f>
        <v>70.34583008576169</v>
      </c>
      <c r="S44" s="7">
        <f>Valores_correntes!S44/AUX_PIB!$B44</f>
        <v>202.43530895453335</v>
      </c>
      <c r="T44" s="7">
        <f>Valores_correntes!T44/AUX_PIB!$B44</f>
        <v>292.9842486758987</v>
      </c>
      <c r="U44" s="7">
        <f>Valores_correntes!U44/AUX_PIB!$B44</f>
        <v>272.03929969835275</v>
      </c>
      <c r="V44" s="7">
        <f>Valores_correntes!V44/AUX_PIB!$B44</f>
        <v>117.52209245656145</v>
      </c>
      <c r="W44" s="7">
        <f>Valores_correntes!W44/AUX_PIB!$B44</f>
        <v>33.187860456466794</v>
      </c>
      <c r="X44" s="7">
        <f>Valores_correntes!X44/AUX_PIB!$B44</f>
        <v>169.2638577134995</v>
      </c>
      <c r="Y44" s="7">
        <f>Valores_correntes!Y44/AUX_PIB!$B44</f>
        <v>884.99735900077906</v>
      </c>
      <c r="AF44" s="8"/>
    </row>
    <row r="45" spans="1:32">
      <c r="A45" s="4" t="s">
        <v>33</v>
      </c>
      <c r="B45" s="7">
        <f>Valores_correntes!B45/AUX_PIB!$B45</f>
        <v>70.366585487457485</v>
      </c>
      <c r="C45" s="7">
        <f>Valores_correntes!C45/AUX_PIB!$B45</f>
        <v>252.55282077103431</v>
      </c>
      <c r="D45" s="7">
        <f>Valores_correntes!D45/AUX_PIB!$B45</f>
        <v>47.942759603390222</v>
      </c>
      <c r="E45" s="7">
        <f>Valores_correntes!E45/AUX_PIB!$B45</f>
        <v>8.6334340579381976</v>
      </c>
      <c r="F45" s="7">
        <f>Valores_correntes!F45/AUX_PIB!$B45</f>
        <v>38.912989722833657</v>
      </c>
      <c r="G45" s="7">
        <f>Valores_correntes!G45/AUX_PIB!$B45</f>
        <v>418.40858964265379</v>
      </c>
      <c r="H45" s="7">
        <f>Valores_correntes!H45/AUX_PIB!$B45</f>
        <v>126.55401360952357</v>
      </c>
      <c r="I45" s="7">
        <f>Valores_correntes!I45/AUX_PIB!$B45</f>
        <v>0.90653710200110926</v>
      </c>
      <c r="J45" s="7">
        <f>Valores_correntes!J45/AUX_PIB!$B45</f>
        <v>58.62290083937301</v>
      </c>
      <c r="K45" s="7">
        <f>Valores_correntes!K45/AUX_PIB!$B45</f>
        <v>13.026550469357296</v>
      </c>
      <c r="L45" s="7">
        <f>Valores_correntes!L45/AUX_PIB!$B45</f>
        <v>60.178325749015059</v>
      </c>
      <c r="M45" s="7">
        <f>Valores_correntes!M45/AUX_PIB!$B45</f>
        <v>259.28832776927004</v>
      </c>
      <c r="N45" s="7">
        <f>Valores_correntes!N45/AUX_PIB!$B45</f>
        <v>108.25994323723694</v>
      </c>
      <c r="O45" s="7">
        <f>Valores_correntes!O45/AUX_PIB!$B45</f>
        <v>1.159236774015356</v>
      </c>
      <c r="P45" s="7">
        <f>Valores_correntes!P45/AUX_PIB!$B45</f>
        <v>15.009608319696135</v>
      </c>
      <c r="Q45" s="7">
        <f>Valores_correntes!Q45/AUX_PIB!$B45</f>
        <v>17.76729043306268</v>
      </c>
      <c r="R45" s="7">
        <f>Valores_correntes!R45/AUX_PIB!$B45</f>
        <v>93.42928982228743</v>
      </c>
      <c r="S45" s="7">
        <f>Valores_correntes!S45/AUX_PIB!$B45</f>
        <v>235.62536858629855</v>
      </c>
      <c r="T45" s="7">
        <f>Valores_correntes!T45/AUX_PIB!$B45</f>
        <v>305.18054233421799</v>
      </c>
      <c r="U45" s="7">
        <f>Valores_correntes!U45/AUX_PIB!$B45</f>
        <v>254.61859464705077</v>
      </c>
      <c r="V45" s="7">
        <f>Valores_correntes!V45/AUX_PIB!$B45</f>
        <v>121.57526876245937</v>
      </c>
      <c r="W45" s="7">
        <f>Valores_correntes!W45/AUX_PIB!$B45</f>
        <v>39.427274960358176</v>
      </c>
      <c r="X45" s="7">
        <f>Valores_correntes!X45/AUX_PIB!$B45</f>
        <v>192.52060529413615</v>
      </c>
      <c r="Y45" s="7">
        <f>Valores_correntes!Y45/AUX_PIB!$B45</f>
        <v>913.32228599822236</v>
      </c>
      <c r="AF45" s="8"/>
    </row>
    <row r="46" spans="1:32">
      <c r="A46" s="4" t="s">
        <v>34</v>
      </c>
      <c r="B46" s="7">
        <f>Valores_correntes!B46/AUX_PIB!$B46</f>
        <v>67.960909758035768</v>
      </c>
      <c r="C46" s="7">
        <f>Valores_correntes!C46/AUX_PIB!$B46</f>
        <v>290.19629401204168</v>
      </c>
      <c r="D46" s="7">
        <f>Valores_correntes!D46/AUX_PIB!$B46</f>
        <v>43.052123909244131</v>
      </c>
      <c r="E46" s="7">
        <f>Valores_correntes!E46/AUX_PIB!$B46</f>
        <v>9.0784426525583033</v>
      </c>
      <c r="F46" s="7">
        <f>Valores_correntes!F46/AUX_PIB!$B46</f>
        <v>52.586140217581082</v>
      </c>
      <c r="G46" s="7">
        <f>Valores_correntes!G46/AUX_PIB!$B46</f>
        <v>462.87391054946102</v>
      </c>
      <c r="H46" s="7">
        <f>Valores_correntes!H46/AUX_PIB!$B46</f>
        <v>118.12606694609013</v>
      </c>
      <c r="I46" s="7">
        <f>Valores_correntes!I46/AUX_PIB!$B46</f>
        <v>0.78603187657437534</v>
      </c>
      <c r="J46" s="7">
        <f>Valores_correntes!J46/AUX_PIB!$B46</f>
        <v>55.718410847135452</v>
      </c>
      <c r="K46" s="7">
        <f>Valores_correntes!K46/AUX_PIB!$B46</f>
        <v>13.275579242284804</v>
      </c>
      <c r="L46" s="7">
        <f>Valores_correntes!L46/AUX_PIB!$B46</f>
        <v>57.74246029301527</v>
      </c>
      <c r="M46" s="7">
        <f>Valores_correntes!M46/AUX_PIB!$B46</f>
        <v>245.64854920510004</v>
      </c>
      <c r="N46" s="7">
        <f>Valores_correntes!N46/AUX_PIB!$B46</f>
        <v>107.49033323018985</v>
      </c>
      <c r="O46" s="7">
        <f>Valores_correntes!O46/AUX_PIB!$B46</f>
        <v>1.0753273433460333</v>
      </c>
      <c r="P46" s="7">
        <f>Valores_correntes!P46/AUX_PIB!$B46</f>
        <v>14.925178926977942</v>
      </c>
      <c r="Q46" s="7">
        <f>Valores_correntes!Q46/AUX_PIB!$B46</f>
        <v>16.976378205436163</v>
      </c>
      <c r="R46" s="7">
        <f>Valores_correntes!R46/AUX_PIB!$B46</f>
        <v>85.860082852751958</v>
      </c>
      <c r="S46" s="7">
        <f>Valores_correntes!S46/AUX_PIB!$B46</f>
        <v>226.32730055870192</v>
      </c>
      <c r="T46" s="7">
        <f>Valores_correntes!T46/AUX_PIB!$B46</f>
        <v>293.57730993431574</v>
      </c>
      <c r="U46" s="7">
        <f>Valores_correntes!U46/AUX_PIB!$B46</f>
        <v>292.05765323196209</v>
      </c>
      <c r="V46" s="7">
        <f>Valores_correntes!V46/AUX_PIB!$B46</f>
        <v>113.69571368335752</v>
      </c>
      <c r="W46" s="7">
        <f>Valores_correntes!W46/AUX_PIB!$B46</f>
        <v>39.330400100279277</v>
      </c>
      <c r="X46" s="7">
        <f>Valores_correntes!X46/AUX_PIB!$B46</f>
        <v>196.1886833633483</v>
      </c>
      <c r="Y46" s="7">
        <f>Valores_correntes!Y46/AUX_PIB!$B46</f>
        <v>934.84976031326289</v>
      </c>
      <c r="AF46" s="8"/>
    </row>
    <row r="47" spans="1:32">
      <c r="A47" s="4" t="s">
        <v>35</v>
      </c>
      <c r="B47" s="7">
        <f>Valores_correntes!B47/AUX_PIB!$B47</f>
        <v>85.035278455902997</v>
      </c>
      <c r="C47" s="7">
        <f>Valores_correntes!C47/AUX_PIB!$B47</f>
        <v>286.0630528545218</v>
      </c>
      <c r="D47" s="7">
        <f>Valores_correntes!D47/AUX_PIB!$B47</f>
        <v>54.971906254282651</v>
      </c>
      <c r="E47" s="7">
        <f>Valores_correntes!E47/AUX_PIB!$B47</f>
        <v>13.629205925877333</v>
      </c>
      <c r="F47" s="7">
        <f>Valores_correntes!F47/AUX_PIB!$B47</f>
        <v>53.318176992835085</v>
      </c>
      <c r="G47" s="7">
        <f>Valores_correntes!G47/AUX_PIB!$B47</f>
        <v>493.01762048341988</v>
      </c>
      <c r="H47" s="7">
        <f>Valores_correntes!H47/AUX_PIB!$B47</f>
        <v>142.37476035316354</v>
      </c>
      <c r="I47" s="7">
        <f>Valores_correntes!I47/AUX_PIB!$B47</f>
        <v>0.94998803333021886</v>
      </c>
      <c r="J47" s="7">
        <f>Valores_correntes!J47/AUX_PIB!$B47</f>
        <v>66.425074485486149</v>
      </c>
      <c r="K47" s="7">
        <f>Valores_correntes!K47/AUX_PIB!$B47</f>
        <v>14.482598738084617</v>
      </c>
      <c r="L47" s="7">
        <f>Valores_correntes!L47/AUX_PIB!$B47</f>
        <v>71.835155541678049</v>
      </c>
      <c r="M47" s="7">
        <f>Valores_correntes!M47/AUX_PIB!$B47</f>
        <v>296.06757715174251</v>
      </c>
      <c r="N47" s="7">
        <f>Valores_correntes!N47/AUX_PIB!$B47</f>
        <v>125.64277004238677</v>
      </c>
      <c r="O47" s="7">
        <f>Valores_correntes!O47/AUX_PIB!$B47</f>
        <v>1.0558652577397014</v>
      </c>
      <c r="P47" s="7">
        <f>Valores_correntes!P47/AUX_PIB!$B47</f>
        <v>17.421690763525731</v>
      </c>
      <c r="Q47" s="7">
        <f>Valores_correntes!Q47/AUX_PIB!$B47</f>
        <v>17.859629245697661</v>
      </c>
      <c r="R47" s="7">
        <f>Valores_correntes!R47/AUX_PIB!$B47</f>
        <v>83.301716708412883</v>
      </c>
      <c r="S47" s="7">
        <f>Valores_correntes!S47/AUX_PIB!$B47</f>
        <v>245.28167201776276</v>
      </c>
      <c r="T47" s="7">
        <f>Valores_correntes!T47/AUX_PIB!$B47</f>
        <v>353.05280885145334</v>
      </c>
      <c r="U47" s="7">
        <f>Valores_correntes!U47/AUX_PIB!$B47</f>
        <v>288.06890614559171</v>
      </c>
      <c r="V47" s="7">
        <f>Valores_correntes!V47/AUX_PIB!$B47</f>
        <v>138.81867150329452</v>
      </c>
      <c r="W47" s="7">
        <f>Valores_correntes!W47/AUX_PIB!$B47</f>
        <v>45.971433909659616</v>
      </c>
      <c r="X47" s="7">
        <f>Valores_correntes!X47/AUX_PIB!$B47</f>
        <v>208.45504924292601</v>
      </c>
      <c r="Y47" s="7">
        <f>Valores_correntes!Y47/AUX_PIB!$B47</f>
        <v>1034.3668696529253</v>
      </c>
      <c r="AF47" s="8"/>
    </row>
    <row r="48" spans="1:32">
      <c r="A48" s="4" t="s">
        <v>36</v>
      </c>
      <c r="B48" s="7">
        <f>Valores_correntes!B48/AUX_PIB!$B48</f>
        <v>72.784878306841421</v>
      </c>
      <c r="C48" s="7">
        <f>Valores_correntes!C48/AUX_PIB!$B48</f>
        <v>278.51660576729103</v>
      </c>
      <c r="D48" s="7">
        <f>Valores_correntes!D48/AUX_PIB!$B48</f>
        <v>46.000248295301667</v>
      </c>
      <c r="E48" s="7">
        <f>Valores_correntes!E48/AUX_PIB!$B48</f>
        <v>6.9072443485124602</v>
      </c>
      <c r="F48" s="7">
        <f>Valores_correntes!F48/AUX_PIB!$B48</f>
        <v>42.876443350125506</v>
      </c>
      <c r="G48" s="7">
        <f>Valores_correntes!G48/AUX_PIB!$B48</f>
        <v>447.08542006807204</v>
      </c>
      <c r="H48" s="7">
        <f>Valores_correntes!H48/AUX_PIB!$B48</f>
        <v>120.26424956460269</v>
      </c>
      <c r="I48" s="7">
        <f>Valores_correntes!I48/AUX_PIB!$B48</f>
        <v>0.80736316020365329</v>
      </c>
      <c r="J48" s="7">
        <f>Valores_correntes!J48/AUX_PIB!$B48</f>
        <v>64.429658855414075</v>
      </c>
      <c r="K48" s="7">
        <f>Valores_correntes!K48/AUX_PIB!$B48</f>
        <v>9.548623794412336</v>
      </c>
      <c r="L48" s="7">
        <f>Valores_correntes!L48/AUX_PIB!$B48</f>
        <v>42.066085121768573</v>
      </c>
      <c r="M48" s="7">
        <f>Valores_correntes!M48/AUX_PIB!$B48</f>
        <v>237.11598049640133</v>
      </c>
      <c r="N48" s="7">
        <f>Valores_correntes!N48/AUX_PIB!$B48</f>
        <v>101.77987015703509</v>
      </c>
      <c r="O48" s="7">
        <f>Valores_correntes!O48/AUX_PIB!$B48</f>
        <v>0.77329736205034483</v>
      </c>
      <c r="P48" s="7">
        <f>Valores_correntes!P48/AUX_PIB!$B48</f>
        <v>15.54700544009691</v>
      </c>
      <c r="Q48" s="7">
        <f>Valores_correntes!Q48/AUX_PIB!$B48</f>
        <v>8.5283769143052552</v>
      </c>
      <c r="R48" s="7">
        <f>Valores_correntes!R48/AUX_PIB!$B48</f>
        <v>62.714454171655333</v>
      </c>
      <c r="S48" s="7">
        <f>Valores_correntes!S48/AUX_PIB!$B48</f>
        <v>189.34300404514292</v>
      </c>
      <c r="T48" s="7">
        <f>Valores_correntes!T48/AUX_PIB!$B48</f>
        <v>294.82899802847919</v>
      </c>
      <c r="U48" s="7">
        <f>Valores_correntes!U48/AUX_PIB!$B48</f>
        <v>280.09726628954502</v>
      </c>
      <c r="V48" s="7">
        <f>Valores_correntes!V48/AUX_PIB!$B48</f>
        <v>125.97691259081265</v>
      </c>
      <c r="W48" s="7">
        <f>Valores_correntes!W48/AUX_PIB!$B48</f>
        <v>24.984245057230048</v>
      </c>
      <c r="X48" s="7">
        <f>Valores_correntes!X48/AUX_PIB!$B48</f>
        <v>147.65698264354938</v>
      </c>
      <c r="Y48" s="7">
        <f>Valores_correntes!Y48/AUX_PIB!$B48</f>
        <v>873.54440460961644</v>
      </c>
      <c r="AF48" s="8"/>
    </row>
    <row r="49" spans="1:32">
      <c r="A49" s="4" t="s">
        <v>37</v>
      </c>
      <c r="B49" s="7">
        <f>Valores_correntes!B49/AUX_PIB!$B49</f>
        <v>77.300874846835001</v>
      </c>
      <c r="C49" s="7">
        <f>Valores_correntes!C49/AUX_PIB!$B49</f>
        <v>282.62732017151518</v>
      </c>
      <c r="D49" s="7">
        <f>Valores_correntes!D49/AUX_PIB!$B49</f>
        <v>56.57370763087782</v>
      </c>
      <c r="E49" s="7">
        <f>Valores_correntes!E49/AUX_PIB!$B49</f>
        <v>8.1002617556244978</v>
      </c>
      <c r="F49" s="7">
        <f>Valores_correntes!F49/AUX_PIB!$B49</f>
        <v>38.709202270813343</v>
      </c>
      <c r="G49" s="7">
        <f>Valores_correntes!G49/AUX_PIB!$B49</f>
        <v>463.31136667566579</v>
      </c>
      <c r="H49" s="7">
        <f>Valores_correntes!H49/AUX_PIB!$B49</f>
        <v>124.99339518005469</v>
      </c>
      <c r="I49" s="7">
        <f>Valores_correntes!I49/AUX_PIB!$B49</f>
        <v>0.73824161819171796</v>
      </c>
      <c r="J49" s="7">
        <f>Valores_correntes!J49/AUX_PIB!$B49</f>
        <v>58.233589394363513</v>
      </c>
      <c r="K49" s="7">
        <f>Valores_correntes!K49/AUX_PIB!$B49</f>
        <v>11.167278388269475</v>
      </c>
      <c r="L49" s="7">
        <f>Valores_correntes!L49/AUX_PIB!$B49</f>
        <v>62.910272647114752</v>
      </c>
      <c r="M49" s="7">
        <f>Valores_correntes!M49/AUX_PIB!$B49</f>
        <v>258.04277722799412</v>
      </c>
      <c r="N49" s="7">
        <f>Valores_correntes!N49/AUX_PIB!$B49</f>
        <v>112.00885674451318</v>
      </c>
      <c r="O49" s="7">
        <f>Valores_correntes!O49/AUX_PIB!$B49</f>
        <v>0.97224633647686676</v>
      </c>
      <c r="P49" s="7">
        <f>Valores_correntes!P49/AUX_PIB!$B49</f>
        <v>17.081483653678333</v>
      </c>
      <c r="Q49" s="7">
        <f>Valores_correntes!Q49/AUX_PIB!$B49</f>
        <v>7.7242103011713832</v>
      </c>
      <c r="R49" s="7">
        <f>Valores_correntes!R49/AUX_PIB!$B49</f>
        <v>81.769170853612067</v>
      </c>
      <c r="S49" s="7">
        <f>Valores_correntes!S49/AUX_PIB!$B49</f>
        <v>219.55596788945184</v>
      </c>
      <c r="T49" s="7">
        <f>Valores_correntes!T49/AUX_PIB!$B49</f>
        <v>314.30312677140284</v>
      </c>
      <c r="U49" s="7">
        <f>Valores_correntes!U49/AUX_PIB!$B49</f>
        <v>284.3378081261838</v>
      </c>
      <c r="V49" s="7">
        <f>Valores_correntes!V49/AUX_PIB!$B49</f>
        <v>131.88878067891966</v>
      </c>
      <c r="W49" s="7">
        <f>Valores_correntes!W49/AUX_PIB!$B49</f>
        <v>26.991750445065357</v>
      </c>
      <c r="X49" s="7">
        <f>Valores_correntes!X49/AUX_PIB!$B49</f>
        <v>183.38864577154015</v>
      </c>
      <c r="Y49" s="7">
        <f>Valores_correntes!Y49/AUX_PIB!$B49</f>
        <v>940.9101117931117</v>
      </c>
      <c r="AF49" s="8"/>
    </row>
    <row r="50" spans="1:32">
      <c r="A50" s="4" t="s">
        <v>38</v>
      </c>
      <c r="B50" s="7">
        <f>Valores_correntes!B50/AUX_PIB!$B50</f>
        <v>70.640002031358719</v>
      </c>
      <c r="C50" s="7">
        <f>Valores_correntes!C50/AUX_PIB!$B50</f>
        <v>302.35148169837879</v>
      </c>
      <c r="D50" s="7">
        <f>Valores_correntes!D50/AUX_PIB!$B50</f>
        <v>46.701192922172794</v>
      </c>
      <c r="E50" s="7">
        <f>Valores_correntes!E50/AUX_PIB!$B50</f>
        <v>9.8780635168603474</v>
      </c>
      <c r="F50" s="7">
        <f>Valores_correntes!F50/AUX_PIB!$B50</f>
        <v>44.02754849165143</v>
      </c>
      <c r="G50" s="7">
        <f>Valores_correntes!G50/AUX_PIB!$B50</f>
        <v>473.59828866042204</v>
      </c>
      <c r="H50" s="7">
        <f>Valores_correntes!H50/AUX_PIB!$B50</f>
        <v>124.52848129144482</v>
      </c>
      <c r="I50" s="7">
        <f>Valores_correntes!I50/AUX_PIB!$B50</f>
        <v>0.7719178289568227</v>
      </c>
      <c r="J50" s="7">
        <f>Valores_correntes!J50/AUX_PIB!$B50</f>
        <v>63.420503993835666</v>
      </c>
      <c r="K50" s="7">
        <f>Valores_correntes!K50/AUX_PIB!$B50</f>
        <v>14.137098546611604</v>
      </c>
      <c r="L50" s="7">
        <f>Valores_correntes!L50/AUX_PIB!$B50</f>
        <v>59.19869049427033</v>
      </c>
      <c r="M50" s="7">
        <f>Valores_correntes!M50/AUX_PIB!$B50</f>
        <v>262.05669215511921</v>
      </c>
      <c r="N50" s="7">
        <f>Valores_correntes!N50/AUX_PIB!$B50</f>
        <v>105.81768628524382</v>
      </c>
      <c r="O50" s="7">
        <f>Valores_correntes!O50/AUX_PIB!$B50</f>
        <v>0.9674867761005681</v>
      </c>
      <c r="P50" s="7">
        <f>Valores_correntes!P50/AUX_PIB!$B50</f>
        <v>16.157784525943924</v>
      </c>
      <c r="Q50" s="7">
        <f>Valores_correntes!Q50/AUX_PIB!$B50</f>
        <v>9.5406893345164949</v>
      </c>
      <c r="R50" s="7">
        <f>Valores_correntes!R50/AUX_PIB!$B50</f>
        <v>81.952289164343739</v>
      </c>
      <c r="S50" s="7">
        <f>Valores_correntes!S50/AUX_PIB!$B50</f>
        <v>214.43593608614859</v>
      </c>
      <c r="T50" s="7">
        <f>Valores_correntes!T50/AUX_PIB!$B50</f>
        <v>300.98616960804736</v>
      </c>
      <c r="U50" s="7">
        <f>Valores_correntes!U50/AUX_PIB!$B50</f>
        <v>304.09088630343615</v>
      </c>
      <c r="V50" s="7">
        <f>Valores_correntes!V50/AUX_PIB!$B50</f>
        <v>126.27948144195237</v>
      </c>
      <c r="W50" s="7">
        <f>Valores_correntes!W50/AUX_PIB!$B50</f>
        <v>33.555851397988448</v>
      </c>
      <c r="X50" s="7">
        <f>Valores_correntes!X50/AUX_PIB!$B50</f>
        <v>185.17852815026549</v>
      </c>
      <c r="Y50" s="7">
        <f>Valores_correntes!Y50/AUX_PIB!$B50</f>
        <v>950.09091690168987</v>
      </c>
      <c r="AF50" s="8"/>
    </row>
    <row r="51" spans="1:32">
      <c r="A51" s="4" t="s">
        <v>39</v>
      </c>
      <c r="B51" s="7">
        <f>Valores_correntes!B51/AUX_PIB!$B51</f>
        <v>85.476015194033209</v>
      </c>
      <c r="C51" s="7">
        <f>Valores_correntes!C51/AUX_PIB!$B51</f>
        <v>288.54734162200958</v>
      </c>
      <c r="D51" s="7">
        <f>Valores_correntes!D51/AUX_PIB!$B51</f>
        <v>52.437893604258115</v>
      </c>
      <c r="E51" s="7">
        <f>Valores_correntes!E51/AUX_PIB!$B51</f>
        <v>13.068338784057021</v>
      </c>
      <c r="F51" s="7">
        <f>Valores_correntes!F51/AUX_PIB!$B51</f>
        <v>41.149706392320219</v>
      </c>
      <c r="G51" s="7">
        <f>Valores_correntes!G51/AUX_PIB!$B51</f>
        <v>480.679295596678</v>
      </c>
      <c r="H51" s="7">
        <f>Valores_correntes!H51/AUX_PIB!$B51</f>
        <v>144.44387781258706</v>
      </c>
      <c r="I51" s="7">
        <f>Valores_correntes!I51/AUX_PIB!$B51</f>
        <v>0.84957015089049481</v>
      </c>
      <c r="J51" s="7">
        <f>Valores_correntes!J51/AUX_PIB!$B51</f>
        <v>71.269670785470467</v>
      </c>
      <c r="K51" s="7">
        <f>Valores_correntes!K51/AUX_PIB!$B51</f>
        <v>18.101854058146404</v>
      </c>
      <c r="L51" s="7">
        <f>Valores_correntes!L51/AUX_PIB!$B51</f>
        <v>67.583895692157725</v>
      </c>
      <c r="M51" s="7">
        <f>Valores_correntes!M51/AUX_PIB!$B51</f>
        <v>302.24886849925213</v>
      </c>
      <c r="N51" s="7">
        <f>Valores_correntes!N51/AUX_PIB!$B51</f>
        <v>129.8100377059767</v>
      </c>
      <c r="O51" s="7">
        <f>Valores_correntes!O51/AUX_PIB!$B51</f>
        <v>1.0754773870242647</v>
      </c>
      <c r="P51" s="7">
        <f>Valores_correntes!P51/AUX_PIB!$B51</f>
        <v>19.80401764527247</v>
      </c>
      <c r="Q51" s="7">
        <f>Valores_correntes!Q51/AUX_PIB!$B51</f>
        <v>13.392051966587323</v>
      </c>
      <c r="R51" s="7">
        <f>Valores_correntes!R51/AUX_PIB!$B51</f>
        <v>90.322803102500544</v>
      </c>
      <c r="S51" s="7">
        <f>Valores_correntes!S51/AUX_PIB!$B51</f>
        <v>254.4043878073613</v>
      </c>
      <c r="T51" s="7">
        <f>Valores_correntes!T51/AUX_PIB!$B51</f>
        <v>359.72993071259697</v>
      </c>
      <c r="U51" s="7">
        <f>Valores_correntes!U51/AUX_PIB!$B51</f>
        <v>290.47238915992432</v>
      </c>
      <c r="V51" s="7">
        <f>Valores_correntes!V51/AUX_PIB!$B51</f>
        <v>143.51158203500106</v>
      </c>
      <c r="W51" s="7">
        <f>Valores_correntes!W51/AUX_PIB!$B51</f>
        <v>44.562244808790744</v>
      </c>
      <c r="X51" s="7">
        <f>Valores_correntes!X51/AUX_PIB!$B51</f>
        <v>199.05640518697851</v>
      </c>
      <c r="Y51" s="7">
        <f>Valores_correntes!Y51/AUX_PIB!$B51</f>
        <v>1037.3325519032917</v>
      </c>
      <c r="AF51" s="8"/>
    </row>
    <row r="52" spans="1:32">
      <c r="A52" s="4" t="s">
        <v>40</v>
      </c>
      <c r="B52" s="7">
        <f>Valores_correntes!B52/AUX_PIB!$B52</f>
        <v>73.925316345649875</v>
      </c>
      <c r="C52" s="7">
        <f>Valores_correntes!C52/AUX_PIB!$B52</f>
        <v>282.32779765152236</v>
      </c>
      <c r="D52" s="7">
        <f>Valores_correntes!D52/AUX_PIB!$B52</f>
        <v>50.45604772660672</v>
      </c>
      <c r="E52" s="7">
        <f>Valores_correntes!E52/AUX_PIB!$B52</f>
        <v>6.3421367799150472</v>
      </c>
      <c r="F52" s="7">
        <f>Valores_correntes!F52/AUX_PIB!$B52</f>
        <v>40.008194250270698</v>
      </c>
      <c r="G52" s="7">
        <f>Valores_correntes!G52/AUX_PIB!$B52</f>
        <v>453.05949275396472</v>
      </c>
      <c r="H52" s="7">
        <f>Valores_correntes!H52/AUX_PIB!$B52</f>
        <v>124.52039157544097</v>
      </c>
      <c r="I52" s="7">
        <f>Valores_correntes!I52/AUX_PIB!$B52</f>
        <v>0.69684631666268348</v>
      </c>
      <c r="J52" s="7">
        <f>Valores_correntes!J52/AUX_PIB!$B52</f>
        <v>65.558241768521512</v>
      </c>
      <c r="K52" s="7">
        <f>Valores_correntes!K52/AUX_PIB!$B52</f>
        <v>9.3498608979168836</v>
      </c>
      <c r="L52" s="7">
        <f>Valores_correntes!L52/AUX_PIB!$B52</f>
        <v>45.111770426267739</v>
      </c>
      <c r="M52" s="7">
        <f>Valores_correntes!M52/AUX_PIB!$B52</f>
        <v>245.23711098480979</v>
      </c>
      <c r="N52" s="7">
        <f>Valores_correntes!N52/AUX_PIB!$B52</f>
        <v>104.60106489075977</v>
      </c>
      <c r="O52" s="7">
        <f>Valores_correntes!O52/AUX_PIB!$B52</f>
        <v>0.84173660012076212</v>
      </c>
      <c r="P52" s="7">
        <f>Valores_correntes!P52/AUX_PIB!$B52</f>
        <v>16.889825835542641</v>
      </c>
      <c r="Q52" s="7">
        <f>Valores_correntes!Q52/AUX_PIB!$B52</f>
        <v>10.419831607410773</v>
      </c>
      <c r="R52" s="7">
        <f>Valores_correntes!R52/AUX_PIB!$B52</f>
        <v>70.75322005479785</v>
      </c>
      <c r="S52" s="7">
        <f>Valores_correntes!S52/AUX_PIB!$B52</f>
        <v>203.50567898863181</v>
      </c>
      <c r="T52" s="7">
        <f>Valores_correntes!T52/AUX_PIB!$B52</f>
        <v>303.04677281185059</v>
      </c>
      <c r="U52" s="7">
        <f>Valores_correntes!U52/AUX_PIB!$B52</f>
        <v>283.86638056830577</v>
      </c>
      <c r="V52" s="7">
        <f>Valores_correntes!V52/AUX_PIB!$B52</f>
        <v>132.90411533067086</v>
      </c>
      <c r="W52" s="7">
        <f>Valores_correntes!W52/AUX_PIB!$B52</f>
        <v>26.111829285242703</v>
      </c>
      <c r="X52" s="7">
        <f>Valores_correntes!X52/AUX_PIB!$B52</f>
        <v>155.87318473133629</v>
      </c>
      <c r="Y52" s="7">
        <f>Valores_correntes!Y52/AUX_PIB!$B52</f>
        <v>901.80228272740624</v>
      </c>
      <c r="AF52" s="8"/>
    </row>
    <row r="53" spans="1:32">
      <c r="A53" s="4" t="s">
        <v>41</v>
      </c>
      <c r="B53" s="7">
        <f>Valores_correntes!B53/AUX_PIB!$B53</f>
        <v>73.203648054069518</v>
      </c>
      <c r="C53" s="7">
        <f>Valores_correntes!C53/AUX_PIB!$B53</f>
        <v>277.275243676716</v>
      </c>
      <c r="D53" s="7">
        <f>Valores_correntes!D53/AUX_PIB!$B53</f>
        <v>53.195385811079205</v>
      </c>
      <c r="E53" s="7">
        <f>Valores_correntes!E53/AUX_PIB!$B53</f>
        <v>8.5417330393857078</v>
      </c>
      <c r="F53" s="7">
        <f>Valores_correntes!F53/AUX_PIB!$B53</f>
        <v>38.023425343532026</v>
      </c>
      <c r="G53" s="7">
        <f>Valores_correntes!G53/AUX_PIB!$B53</f>
        <v>450.23943592478241</v>
      </c>
      <c r="H53" s="7">
        <f>Valores_correntes!H53/AUX_PIB!$B53</f>
        <v>123.70820004438893</v>
      </c>
      <c r="I53" s="7">
        <f>Valores_correntes!I53/AUX_PIB!$B53</f>
        <v>0.75656335038214673</v>
      </c>
      <c r="J53" s="7">
        <f>Valores_correntes!J53/AUX_PIB!$B53</f>
        <v>63.794588776228643</v>
      </c>
      <c r="K53" s="7">
        <f>Valores_correntes!K53/AUX_PIB!$B53</f>
        <v>13.189979440908441</v>
      </c>
      <c r="L53" s="7">
        <f>Valores_correntes!L53/AUX_PIB!$B53</f>
        <v>59.095840148931494</v>
      </c>
      <c r="M53" s="7">
        <f>Valores_correntes!M53/AUX_PIB!$B53</f>
        <v>260.54517176083965</v>
      </c>
      <c r="N53" s="7">
        <f>Valores_correntes!N53/AUX_PIB!$B53</f>
        <v>110.24540279004417</v>
      </c>
      <c r="O53" s="7">
        <f>Valores_correntes!O53/AUX_PIB!$B53</f>
        <v>1.0419754518162163</v>
      </c>
      <c r="P53" s="7">
        <f>Valores_correntes!P53/AUX_PIB!$B53</f>
        <v>17.782722516725549</v>
      </c>
      <c r="Q53" s="7">
        <f>Valores_correntes!Q53/AUX_PIB!$B53</f>
        <v>10.769538041129435</v>
      </c>
      <c r="R53" s="7">
        <f>Valores_correntes!R53/AUX_PIB!$B53</f>
        <v>89.782713996528813</v>
      </c>
      <c r="S53" s="7">
        <f>Valores_correntes!S53/AUX_PIB!$B53</f>
        <v>229.62235279624423</v>
      </c>
      <c r="T53" s="7">
        <f>Valores_correntes!T53/AUX_PIB!$B53</f>
        <v>307.15725088850263</v>
      </c>
      <c r="U53" s="7">
        <f>Valores_correntes!U53/AUX_PIB!$B53</f>
        <v>279.07378247891438</v>
      </c>
      <c r="V53" s="7">
        <f>Valores_correntes!V53/AUX_PIB!$B53</f>
        <v>134.7726971040334</v>
      </c>
      <c r="W53" s="7">
        <f>Valores_correntes!W53/AUX_PIB!$B53</f>
        <v>32.501250521423586</v>
      </c>
      <c r="X53" s="7">
        <f>Valores_correntes!X53/AUX_PIB!$B53</f>
        <v>186.90197948899231</v>
      </c>
      <c r="Y53" s="7">
        <f>Valores_correntes!Y53/AUX_PIB!$B53</f>
        <v>940.40696048186624</v>
      </c>
      <c r="AF53" s="8"/>
    </row>
    <row r="54" spans="1:32">
      <c r="A54" s="4" t="s">
        <v>42</v>
      </c>
      <c r="B54" s="7">
        <f>Valores_correntes!B54/AUX_PIB!$B54</f>
        <v>71.763798995082738</v>
      </c>
      <c r="C54" s="7">
        <f>Valores_correntes!C54/AUX_PIB!$B54</f>
        <v>302.05395150470099</v>
      </c>
      <c r="D54" s="7">
        <f>Valores_correntes!D54/AUX_PIB!$B54</f>
        <v>46.921081368334768</v>
      </c>
      <c r="E54" s="7">
        <f>Valores_correntes!E54/AUX_PIB!$B54</f>
        <v>9.8536434610432941</v>
      </c>
      <c r="F54" s="7">
        <f>Valores_correntes!F54/AUX_PIB!$B54</f>
        <v>50.630867889039884</v>
      </c>
      <c r="G54" s="7">
        <f>Valores_correntes!G54/AUX_PIB!$B54</f>
        <v>481.22334321820165</v>
      </c>
      <c r="H54" s="7">
        <f>Valores_correntes!H54/AUX_PIB!$B54</f>
        <v>124.03140618059042</v>
      </c>
      <c r="I54" s="7">
        <f>Valores_correntes!I54/AUX_PIB!$B54</f>
        <v>0.83008447972792743</v>
      </c>
      <c r="J54" s="7">
        <f>Valores_correntes!J54/AUX_PIB!$B54</f>
        <v>64.733100623824029</v>
      </c>
      <c r="K54" s="7">
        <f>Valores_correntes!K54/AUX_PIB!$B54</f>
        <v>14.620133448787591</v>
      </c>
      <c r="L54" s="7">
        <f>Valores_correntes!L54/AUX_PIB!$B54</f>
        <v>61.087523582188226</v>
      </c>
      <c r="M54" s="7">
        <f>Valores_correntes!M54/AUX_PIB!$B54</f>
        <v>265.30224831511822</v>
      </c>
      <c r="N54" s="7">
        <f>Valores_correntes!N54/AUX_PIB!$B54</f>
        <v>108.76236374963086</v>
      </c>
      <c r="O54" s="7">
        <f>Valores_correntes!O54/AUX_PIB!$B54</f>
        <v>1.0446993045114403</v>
      </c>
      <c r="P54" s="7">
        <f>Valores_correntes!P54/AUX_PIB!$B54</f>
        <v>17.559864809651394</v>
      </c>
      <c r="Q54" s="7">
        <f>Valores_correntes!Q54/AUX_PIB!$B54</f>
        <v>12.915745988000713</v>
      </c>
      <c r="R54" s="7">
        <f>Valores_correntes!R54/AUX_PIB!$B54</f>
        <v>89.888122090621565</v>
      </c>
      <c r="S54" s="7">
        <f>Valores_correntes!S54/AUX_PIB!$B54</f>
        <v>230.17079594241599</v>
      </c>
      <c r="T54" s="7">
        <f>Valores_correntes!T54/AUX_PIB!$B54</f>
        <v>304.55756892530405</v>
      </c>
      <c r="U54" s="7">
        <f>Valores_correntes!U54/AUX_PIB!$B54</f>
        <v>303.92873528894029</v>
      </c>
      <c r="V54" s="7">
        <f>Valores_correntes!V54/AUX_PIB!$B54</f>
        <v>129.21404680181021</v>
      </c>
      <c r="W54" s="7">
        <f>Valores_correntes!W54/AUX_PIB!$B54</f>
        <v>37.389522897831597</v>
      </c>
      <c r="X54" s="7">
        <f>Valores_correntes!X54/AUX_PIB!$B54</f>
        <v>201.60651356184968</v>
      </c>
      <c r="Y54" s="7">
        <f>Valores_correntes!Y54/AUX_PIB!$B54</f>
        <v>976.69638747573572</v>
      </c>
      <c r="AF54" s="8"/>
    </row>
    <row r="55" spans="1:32">
      <c r="A55" s="4" t="s">
        <v>43</v>
      </c>
      <c r="B55" s="7">
        <f>Valores_correntes!B55/AUX_PIB!$B55</f>
        <v>83.824609926629293</v>
      </c>
      <c r="C55" s="7">
        <f>Valores_correntes!C55/AUX_PIB!$B55</f>
        <v>287.61363949369905</v>
      </c>
      <c r="D55" s="7">
        <f>Valores_correntes!D55/AUX_PIB!$B55</f>
        <v>52.685162221003004</v>
      </c>
      <c r="E55" s="7">
        <f>Valores_correntes!E55/AUX_PIB!$B55</f>
        <v>14.574665446329274</v>
      </c>
      <c r="F55" s="7">
        <f>Valores_correntes!F55/AUX_PIB!$B55</f>
        <v>49.873645082520547</v>
      </c>
      <c r="G55" s="7">
        <f>Valores_correntes!G55/AUX_PIB!$B55</f>
        <v>488.57172217018115</v>
      </c>
      <c r="H55" s="7">
        <f>Valores_correntes!H55/AUX_PIB!$B55</f>
        <v>139.58455257228914</v>
      </c>
      <c r="I55" s="7">
        <f>Valores_correntes!I55/AUX_PIB!$B55</f>
        <v>0.92720411840185268</v>
      </c>
      <c r="J55" s="7">
        <f>Valores_correntes!J55/AUX_PIB!$B55</f>
        <v>72.938389681592</v>
      </c>
      <c r="K55" s="7">
        <f>Valores_correntes!K55/AUX_PIB!$B55</f>
        <v>18.063001978483491</v>
      </c>
      <c r="L55" s="7">
        <f>Valores_correntes!L55/AUX_PIB!$B55</f>
        <v>65.933962381002445</v>
      </c>
      <c r="M55" s="7">
        <f>Valores_correntes!M55/AUX_PIB!$B55</f>
        <v>297.44711073176887</v>
      </c>
      <c r="N55" s="7">
        <f>Valores_correntes!N55/AUX_PIB!$B55</f>
        <v>132.19675187797321</v>
      </c>
      <c r="O55" s="7">
        <f>Valores_correntes!O55/AUX_PIB!$B55</f>
        <v>1.0802062463469346</v>
      </c>
      <c r="P55" s="7">
        <f>Valores_correntes!P55/AUX_PIB!$B55</f>
        <v>21.326976542883497</v>
      </c>
      <c r="Q55" s="7">
        <f>Valores_correntes!Q55/AUX_PIB!$B55</f>
        <v>16.580352010202507</v>
      </c>
      <c r="R55" s="7">
        <f>Valores_correntes!R55/AUX_PIB!$B55</f>
        <v>90.867466777457238</v>
      </c>
      <c r="S55" s="7">
        <f>Valores_correntes!S55/AUX_PIB!$B55</f>
        <v>262.05175345486339</v>
      </c>
      <c r="T55" s="7">
        <f>Valores_correntes!T55/AUX_PIB!$B55</f>
        <v>355.60591437689169</v>
      </c>
      <c r="U55" s="7">
        <f>Valores_correntes!U55/AUX_PIB!$B55</f>
        <v>289.62104985844786</v>
      </c>
      <c r="V55" s="7">
        <f>Valores_correntes!V55/AUX_PIB!$B55</f>
        <v>146.95052844547848</v>
      </c>
      <c r="W55" s="7">
        <f>Valores_correntes!W55/AUX_PIB!$B55</f>
        <v>49.218019435015272</v>
      </c>
      <c r="X55" s="7">
        <f>Valores_correntes!X55/AUX_PIB!$B55</f>
        <v>206.67507424098025</v>
      </c>
      <c r="Y55" s="7">
        <f>Valores_correntes!Y55/AUX_PIB!$B55</f>
        <v>1048.0705863568137</v>
      </c>
      <c r="AF55" s="8"/>
    </row>
    <row r="56" spans="1:32">
      <c r="A56" s="4" t="s">
        <v>44</v>
      </c>
      <c r="B56" s="7">
        <f>Valores_correntes!B56/AUX_PIB!$B56</f>
        <v>76.347733855382728</v>
      </c>
      <c r="C56" s="7">
        <f>Valores_correntes!C56/AUX_PIB!$B56</f>
        <v>290.52949052089167</v>
      </c>
      <c r="D56" s="7">
        <f>Valores_correntes!D56/AUX_PIB!$B56</f>
        <v>50.911716212160961</v>
      </c>
      <c r="E56" s="7">
        <f>Valores_correntes!E56/AUX_PIB!$B56</f>
        <v>6.3115870626711983</v>
      </c>
      <c r="F56" s="7">
        <f>Valores_correntes!F56/AUX_PIB!$B56</f>
        <v>39.929609203602745</v>
      </c>
      <c r="G56" s="7">
        <f>Valores_correntes!G56/AUX_PIB!$B56</f>
        <v>464.03013685470927</v>
      </c>
      <c r="H56" s="7">
        <f>Valores_correntes!H56/AUX_PIB!$B56</f>
        <v>126.4181749304278</v>
      </c>
      <c r="I56" s="7">
        <f>Valores_correntes!I56/AUX_PIB!$B56</f>
        <v>0.71968613690010108</v>
      </c>
      <c r="J56" s="7">
        <f>Valores_correntes!J56/AUX_PIB!$B56</f>
        <v>68.862760629344223</v>
      </c>
      <c r="K56" s="7">
        <f>Valores_correntes!K56/AUX_PIB!$B56</f>
        <v>6.6672621538278403</v>
      </c>
      <c r="L56" s="7">
        <f>Valores_correntes!L56/AUX_PIB!$B56</f>
        <v>45.327392110802371</v>
      </c>
      <c r="M56" s="7">
        <f>Valores_correntes!M56/AUX_PIB!$B56</f>
        <v>247.99527596130235</v>
      </c>
      <c r="N56" s="7">
        <f>Valores_correntes!N56/AUX_PIB!$B56</f>
        <v>108.94138220249761</v>
      </c>
      <c r="O56" s="7">
        <f>Valores_correntes!O56/AUX_PIB!$B56</f>
        <v>0.81108433193027563</v>
      </c>
      <c r="P56" s="7">
        <f>Valores_correntes!P56/AUX_PIB!$B56</f>
        <v>18.594130745584319</v>
      </c>
      <c r="Q56" s="7">
        <f>Valores_correntes!Q56/AUX_PIB!$B56</f>
        <v>13.362619117893074</v>
      </c>
      <c r="R56" s="7">
        <f>Valores_correntes!R56/AUX_PIB!$B56</f>
        <v>76.969642500739923</v>
      </c>
      <c r="S56" s="7">
        <f>Valores_correntes!S56/AUX_PIB!$B56</f>
        <v>218.67885889864522</v>
      </c>
      <c r="T56" s="7">
        <f>Valores_correntes!T56/AUX_PIB!$B56</f>
        <v>311.70729098830816</v>
      </c>
      <c r="U56" s="7">
        <f>Valores_correntes!U56/AUX_PIB!$B56</f>
        <v>292.06026098972211</v>
      </c>
      <c r="V56" s="7">
        <f>Valores_correntes!V56/AUX_PIB!$B56</f>
        <v>138.36860758708951</v>
      </c>
      <c r="W56" s="7">
        <f>Valores_correntes!W56/AUX_PIB!$B56</f>
        <v>26.341468334392108</v>
      </c>
      <c r="X56" s="7">
        <f>Valores_correntes!X56/AUX_PIB!$B56</f>
        <v>162.22664381514505</v>
      </c>
      <c r="Y56" s="7">
        <f>Valores_correntes!Y56/AUX_PIB!$B56</f>
        <v>930.70427171465678</v>
      </c>
      <c r="AF56" s="8"/>
    </row>
    <row r="57" spans="1:32">
      <c r="A57" s="4" t="s">
        <v>45</v>
      </c>
      <c r="B57" s="7">
        <f>Valores_correntes!B57/AUX_PIB!$B57</f>
        <v>73.606380680116132</v>
      </c>
      <c r="C57" s="7">
        <f>Valores_correntes!C57/AUX_PIB!$B57</f>
        <v>279.31462160598647</v>
      </c>
      <c r="D57" s="7">
        <f>Valores_correntes!D57/AUX_PIB!$B57</f>
        <v>54.657420517754332</v>
      </c>
      <c r="E57" s="7">
        <f>Valores_correntes!E57/AUX_PIB!$B57</f>
        <v>7.1743790187101117</v>
      </c>
      <c r="F57" s="7">
        <f>Valores_correntes!F57/AUX_PIB!$B57</f>
        <v>40.719838460294767</v>
      </c>
      <c r="G57" s="7">
        <f>Valores_correntes!G57/AUX_PIB!$B57</f>
        <v>455.47264028286179</v>
      </c>
      <c r="H57" s="7">
        <f>Valores_correntes!H57/AUX_PIB!$B57</f>
        <v>124.89405913438711</v>
      </c>
      <c r="I57" s="7">
        <f>Valores_correntes!I57/AUX_PIB!$B57</f>
        <v>0.77708848124779539</v>
      </c>
      <c r="J57" s="7">
        <f>Valores_correntes!J57/AUX_PIB!$B57</f>
        <v>66.643840725502216</v>
      </c>
      <c r="K57" s="7">
        <f>Valores_correntes!K57/AUX_PIB!$B57</f>
        <v>9.3470783131423225</v>
      </c>
      <c r="L57" s="7">
        <f>Valores_correntes!L57/AUX_PIB!$B57</f>
        <v>58.618139405440445</v>
      </c>
      <c r="M57" s="7">
        <f>Valores_correntes!M57/AUX_PIB!$B57</f>
        <v>260.28020605971989</v>
      </c>
      <c r="N57" s="7">
        <f>Valores_correntes!N57/AUX_PIB!$B57</f>
        <v>114.6313039636966</v>
      </c>
      <c r="O57" s="7">
        <f>Valores_correntes!O57/AUX_PIB!$B57</f>
        <v>0.97188960037653105</v>
      </c>
      <c r="P57" s="7">
        <f>Valores_correntes!P57/AUX_PIB!$B57</f>
        <v>19.54705956631819</v>
      </c>
      <c r="Q57" s="7">
        <f>Valores_correntes!Q57/AUX_PIB!$B57</f>
        <v>12.36408235738517</v>
      </c>
      <c r="R57" s="7">
        <f>Valores_correntes!R57/AUX_PIB!$B57</f>
        <v>94.538835036924539</v>
      </c>
      <c r="S57" s="7">
        <f>Valores_correntes!S57/AUX_PIB!$B57</f>
        <v>242.05317052470099</v>
      </c>
      <c r="T57" s="7">
        <f>Valores_correntes!T57/AUX_PIB!$B57</f>
        <v>313.13174377819985</v>
      </c>
      <c r="U57" s="7">
        <f>Valores_correntes!U57/AUX_PIB!$B57</f>
        <v>281.0635996876108</v>
      </c>
      <c r="V57" s="7">
        <f>Valores_correntes!V57/AUX_PIB!$B57</f>
        <v>140.84832080957474</v>
      </c>
      <c r="W57" s="7">
        <f>Valores_correntes!W57/AUX_PIB!$B57</f>
        <v>28.885539689237607</v>
      </c>
      <c r="X57" s="7">
        <f>Valores_correntes!X57/AUX_PIB!$B57</f>
        <v>193.87681290265976</v>
      </c>
      <c r="Y57" s="7">
        <f>Valores_correntes!Y57/AUX_PIB!$B57</f>
        <v>957.80601686728266</v>
      </c>
      <c r="AF57" s="8"/>
    </row>
    <row r="58" spans="1:32">
      <c r="A58" s="4" t="s">
        <v>46</v>
      </c>
      <c r="B58" s="7">
        <f>Valores_correntes!B58/AUX_PIB!$B58</f>
        <v>67.941081621972657</v>
      </c>
      <c r="C58" s="7">
        <f>Valores_correntes!C58/AUX_PIB!$B58</f>
        <v>306.95568215070875</v>
      </c>
      <c r="D58" s="7">
        <f>Valores_correntes!D58/AUX_PIB!$B58</f>
        <v>47.88085558428434</v>
      </c>
      <c r="E58" s="7">
        <f>Valores_correntes!E58/AUX_PIB!$B58</f>
        <v>8.6520073688082242</v>
      </c>
      <c r="F58" s="7">
        <f>Valores_correntes!F58/AUX_PIB!$B58</f>
        <v>38.551364532674945</v>
      </c>
      <c r="G58" s="7">
        <f>Valores_correntes!G58/AUX_PIB!$B58</f>
        <v>469.98099125844891</v>
      </c>
      <c r="H58" s="7">
        <f>Valores_correntes!H58/AUX_PIB!$B58</f>
        <v>123.94712195433922</v>
      </c>
      <c r="I58" s="7">
        <f>Valores_correntes!I58/AUX_PIB!$B58</f>
        <v>0.84378713448586584</v>
      </c>
      <c r="J58" s="7">
        <f>Valores_correntes!J58/AUX_PIB!$B58</f>
        <v>66.924944285085161</v>
      </c>
      <c r="K58" s="7">
        <f>Valores_correntes!K58/AUX_PIB!$B58</f>
        <v>10.240830058784484</v>
      </c>
      <c r="L58" s="7">
        <f>Valores_correntes!L58/AUX_PIB!$B58</f>
        <v>60.027230036846667</v>
      </c>
      <c r="M58" s="7">
        <f>Valores_correntes!M58/AUX_PIB!$B58</f>
        <v>261.98391346954139</v>
      </c>
      <c r="N58" s="7">
        <f>Valores_correntes!N58/AUX_PIB!$B58</f>
        <v>113.0668835418554</v>
      </c>
      <c r="O58" s="7">
        <f>Valores_correntes!O58/AUX_PIB!$B58</f>
        <v>0.95433255625612623</v>
      </c>
      <c r="P58" s="7">
        <f>Valores_correntes!P58/AUX_PIB!$B58</f>
        <v>19.288817145079491</v>
      </c>
      <c r="Q58" s="7">
        <f>Valores_correntes!Q58/AUX_PIB!$B58</f>
        <v>14.75245360014566</v>
      </c>
      <c r="R58" s="7">
        <f>Valores_correntes!R58/AUX_PIB!$B58</f>
        <v>92.567040260049353</v>
      </c>
      <c r="S58" s="7">
        <f>Valores_correntes!S58/AUX_PIB!$B58</f>
        <v>240.62952710338601</v>
      </c>
      <c r="T58" s="7">
        <f>Valores_correntes!T58/AUX_PIB!$B58</f>
        <v>304.95508711816728</v>
      </c>
      <c r="U58" s="7">
        <f>Valores_correntes!U58/AUX_PIB!$B58</f>
        <v>308.75380184145075</v>
      </c>
      <c r="V58" s="7">
        <f>Valores_correntes!V58/AUX_PIB!$B58</f>
        <v>134.09461701444897</v>
      </c>
      <c r="W58" s="7">
        <f>Valores_correntes!W58/AUX_PIB!$B58</f>
        <v>33.645291027738367</v>
      </c>
      <c r="X58" s="7">
        <f>Valores_correntes!X58/AUX_PIB!$B58</f>
        <v>191.14563482957098</v>
      </c>
      <c r="Y58" s="7">
        <f>Valores_correntes!Y58/AUX_PIB!$B58</f>
        <v>972.59443183137637</v>
      </c>
      <c r="AF58" s="8"/>
    </row>
    <row r="59" spans="1:32">
      <c r="A59" s="4" t="s">
        <v>47</v>
      </c>
      <c r="B59" s="7">
        <f>Valores_correntes!B59/AUX_PIB!$B59</f>
        <v>82.508518656884789</v>
      </c>
      <c r="C59" s="7">
        <f>Valores_correntes!C59/AUX_PIB!$B59</f>
        <v>298.62166427504042</v>
      </c>
      <c r="D59" s="7">
        <f>Valores_correntes!D59/AUX_PIB!$B59</f>
        <v>54.966888592167997</v>
      </c>
      <c r="E59" s="7">
        <f>Valores_correntes!E59/AUX_PIB!$B59</f>
        <v>13.906147646901241</v>
      </c>
      <c r="F59" s="7">
        <f>Valores_correntes!F59/AUX_PIB!$B59</f>
        <v>92.388576524465108</v>
      </c>
      <c r="G59" s="7">
        <f>Valores_correntes!G59/AUX_PIB!$B59</f>
        <v>542.39179569545956</v>
      </c>
      <c r="H59" s="7">
        <f>Valores_correntes!H59/AUX_PIB!$B59</f>
        <v>141.20592114478069</v>
      </c>
      <c r="I59" s="7">
        <f>Valores_correntes!I59/AUX_PIB!$B59</f>
        <v>0.95386083415530887</v>
      </c>
      <c r="J59" s="7">
        <f>Valores_correntes!J59/AUX_PIB!$B59</f>
        <v>76.316217838766576</v>
      </c>
      <c r="K59" s="7">
        <f>Valores_correntes!K59/AUX_PIB!$B59</f>
        <v>12.792590361143512</v>
      </c>
      <c r="L59" s="7">
        <f>Valores_correntes!L59/AUX_PIB!$B59</f>
        <v>65.525751668997472</v>
      </c>
      <c r="M59" s="7">
        <f>Valores_correntes!M59/AUX_PIB!$B59</f>
        <v>296.7943418478435</v>
      </c>
      <c r="N59" s="7">
        <f>Valores_correntes!N59/AUX_PIB!$B59</f>
        <v>133.58835268243018</v>
      </c>
      <c r="O59" s="7">
        <f>Valores_correntes!O59/AUX_PIB!$B59</f>
        <v>1.0085774120620354</v>
      </c>
      <c r="P59" s="7">
        <f>Valores_correntes!P59/AUX_PIB!$B59</f>
        <v>22.790002641314114</v>
      </c>
      <c r="Q59" s="7">
        <f>Valores_correntes!Q59/AUX_PIB!$B59</f>
        <v>20.097806088993643</v>
      </c>
      <c r="R59" s="7">
        <f>Valores_correntes!R59/AUX_PIB!$B59</f>
        <v>97.317239935579863</v>
      </c>
      <c r="S59" s="7">
        <f>Valores_correntes!S59/AUX_PIB!$B59</f>
        <v>274.80197876037982</v>
      </c>
      <c r="T59" s="7">
        <f>Valores_correntes!T59/AUX_PIB!$B59</f>
        <v>357.30279248409568</v>
      </c>
      <c r="U59" s="7">
        <f>Valores_correntes!U59/AUX_PIB!$B59</f>
        <v>300.58410252125776</v>
      </c>
      <c r="V59" s="7">
        <f>Valores_correntes!V59/AUX_PIB!$B59</f>
        <v>154.07310907224868</v>
      </c>
      <c r="W59" s="7">
        <f>Valores_correntes!W59/AUX_PIB!$B59</f>
        <v>46.796544097038392</v>
      </c>
      <c r="X59" s="7">
        <f>Valores_correntes!X59/AUX_PIB!$B59</f>
        <v>255.23156812904244</v>
      </c>
      <c r="Y59" s="7">
        <f>Valores_correntes!Y59/AUX_PIB!$B59</f>
        <v>1113.988116303683</v>
      </c>
      <c r="AF59" s="8"/>
    </row>
    <row r="60" spans="1:32">
      <c r="A60" s="4" t="s">
        <v>48</v>
      </c>
      <c r="B60" s="7">
        <f>Valores_correntes!B60/AUX_PIB!$B60</f>
        <v>68.608131227262376</v>
      </c>
      <c r="C60" s="7">
        <f>Valores_correntes!C60/AUX_PIB!$B60</f>
        <v>283.74199312879489</v>
      </c>
      <c r="D60" s="7">
        <f>Valores_correntes!D60/AUX_PIB!$B60</f>
        <v>47.664934116659076</v>
      </c>
      <c r="E60" s="7">
        <f>Valores_correntes!E60/AUX_PIB!$B60</f>
        <v>5.4601054156527802</v>
      </c>
      <c r="F60" s="7">
        <f>Valores_correntes!F60/AUX_PIB!$B60</f>
        <v>34.101012572939766</v>
      </c>
      <c r="G60" s="7">
        <f>Valores_correntes!G60/AUX_PIB!$B60</f>
        <v>439.57617646130882</v>
      </c>
      <c r="H60" s="7">
        <f>Valores_correntes!H60/AUX_PIB!$B60</f>
        <v>112.38931705278159</v>
      </c>
      <c r="I60" s="7">
        <f>Valores_correntes!I60/AUX_PIB!$B60</f>
        <v>0.71472310119442362</v>
      </c>
      <c r="J60" s="7">
        <f>Valores_correntes!J60/AUX_PIB!$B60</f>
        <v>67.861453638160498</v>
      </c>
      <c r="K60" s="7">
        <f>Valores_correntes!K60/AUX_PIB!$B60</f>
        <v>5.7234383402905191</v>
      </c>
      <c r="L60" s="7">
        <f>Valores_correntes!L60/AUX_PIB!$B60</f>
        <v>47.391741285273142</v>
      </c>
      <c r="M60" s="7">
        <f>Valores_correntes!M60/AUX_PIB!$B60</f>
        <v>234.08067341770013</v>
      </c>
      <c r="N60" s="7">
        <f>Valores_correntes!N60/AUX_PIB!$B60</f>
        <v>111.91079449636182</v>
      </c>
      <c r="O60" s="7">
        <f>Valores_correntes!O60/AUX_PIB!$B60</f>
        <v>1.1790790934735356</v>
      </c>
      <c r="P60" s="7">
        <f>Valores_correntes!P60/AUX_PIB!$B60</f>
        <v>19.22170862752241</v>
      </c>
      <c r="Q60" s="7">
        <f>Valores_correntes!Q60/AUX_PIB!$B60</f>
        <v>17.694867047234375</v>
      </c>
      <c r="R60" s="7">
        <f>Valores_correntes!R60/AUX_PIB!$B60</f>
        <v>78.261150227513724</v>
      </c>
      <c r="S60" s="7">
        <f>Valores_correntes!S60/AUX_PIB!$B60</f>
        <v>228.26759949210586</v>
      </c>
      <c r="T60" s="7">
        <f>Valores_correntes!T60/AUX_PIB!$B60</f>
        <v>292.90824277640576</v>
      </c>
      <c r="U60" s="7">
        <f>Valores_correntes!U60/AUX_PIB!$B60</f>
        <v>285.63579532346284</v>
      </c>
      <c r="V60" s="7">
        <f>Valores_correntes!V60/AUX_PIB!$B60</f>
        <v>134.74809638234197</v>
      </c>
      <c r="W60" s="7">
        <f>Valores_correntes!W60/AUX_PIB!$B60</f>
        <v>28.878410803177676</v>
      </c>
      <c r="X60" s="7">
        <f>Valores_correntes!X60/AUX_PIB!$B60</f>
        <v>159.75390408572662</v>
      </c>
      <c r="Y60" s="7">
        <f>Valores_correntes!Y60/AUX_PIB!$B60</f>
        <v>901.92444937111497</v>
      </c>
      <c r="AF60" s="8"/>
    </row>
    <row r="61" spans="1:32">
      <c r="A61" s="4" t="s">
        <v>49</v>
      </c>
      <c r="B61" s="7">
        <f>Valores_correntes!B61/AUX_PIB!$B61</f>
        <v>71.80915164328681</v>
      </c>
      <c r="C61" s="7">
        <f>Valores_correntes!C61/AUX_PIB!$B61</f>
        <v>553.67661810952268</v>
      </c>
      <c r="D61" s="7">
        <f>Valores_correntes!D61/AUX_PIB!$B61</f>
        <v>55.150793838098309</v>
      </c>
      <c r="E61" s="7">
        <f>Valores_correntes!E61/AUX_PIB!$B61</f>
        <v>7.2255046497908584</v>
      </c>
      <c r="F61" s="7">
        <f>Valores_correntes!F61/AUX_PIB!$B61</f>
        <v>37.866307113649526</v>
      </c>
      <c r="G61" s="7">
        <f>Valores_correntes!G61/AUX_PIB!$B61</f>
        <v>725.72837535434815</v>
      </c>
      <c r="H61" s="7">
        <f>Valores_correntes!H61/AUX_PIB!$B61</f>
        <v>112.20693492966329</v>
      </c>
      <c r="I61" s="7">
        <f>Valores_correntes!I61/AUX_PIB!$B61</f>
        <v>1.1270855917105982</v>
      </c>
      <c r="J61" s="7">
        <f>Valores_correntes!J61/AUX_PIB!$B61</f>
        <v>67.261521913890746</v>
      </c>
      <c r="K61" s="7">
        <f>Valores_correntes!K61/AUX_PIB!$B61</f>
        <v>9.0774967816432621</v>
      </c>
      <c r="L61" s="7">
        <f>Valores_correntes!L61/AUX_PIB!$B61</f>
        <v>51.884345836245799</v>
      </c>
      <c r="M61" s="7">
        <f>Valores_correntes!M61/AUX_PIB!$B61</f>
        <v>241.55738505315369</v>
      </c>
      <c r="N61" s="7">
        <f>Valores_correntes!N61/AUX_PIB!$B61</f>
        <v>110.71378113778817</v>
      </c>
      <c r="O61" s="7">
        <f>Valores_correntes!O61/AUX_PIB!$B61</f>
        <v>1.2762792404811232</v>
      </c>
      <c r="P61" s="7">
        <f>Valores_correntes!P61/AUX_PIB!$B61</f>
        <v>19.013863606235489</v>
      </c>
      <c r="Q61" s="7">
        <f>Valores_correntes!Q61/AUX_PIB!$B61</f>
        <v>16.890982517005057</v>
      </c>
      <c r="R61" s="7">
        <f>Valores_correntes!R61/AUX_PIB!$B61</f>
        <v>87.162955850822996</v>
      </c>
      <c r="S61" s="7">
        <f>Valores_correntes!S61/AUX_PIB!$B61</f>
        <v>235.05786235233285</v>
      </c>
      <c r="T61" s="7">
        <f>Valores_correntes!T61/AUX_PIB!$B61</f>
        <v>294.72986771073829</v>
      </c>
      <c r="U61" s="7">
        <f>Valores_correntes!U61/AUX_PIB!$B61</f>
        <v>556.07998294171432</v>
      </c>
      <c r="V61" s="7">
        <f>Valores_correntes!V61/AUX_PIB!$B61</f>
        <v>141.42617935822454</v>
      </c>
      <c r="W61" s="7">
        <f>Valores_correntes!W61/AUX_PIB!$B61</f>
        <v>33.193983948439183</v>
      </c>
      <c r="X61" s="7">
        <f>Valores_correntes!X61/AUX_PIB!$B61</f>
        <v>176.91360880071832</v>
      </c>
      <c r="Y61" s="7">
        <f>Valores_correntes!Y61/AUX_PIB!$B61</f>
        <v>1202.3436227598347</v>
      </c>
      <c r="AF61" s="8"/>
    </row>
    <row r="62" spans="1:32">
      <c r="A62" s="4" t="s">
        <v>50</v>
      </c>
      <c r="B62" s="7">
        <f>Valores_correntes!B62/AUX_PIB!$B62</f>
        <v>66.996542841320618</v>
      </c>
      <c r="C62" s="7">
        <f>Valores_correntes!C62/AUX_PIB!$B62</f>
        <v>439.81288615580655</v>
      </c>
      <c r="D62" s="7">
        <f>Valores_correntes!D62/AUX_PIB!$B62</f>
        <v>46.704970033553771</v>
      </c>
      <c r="E62" s="7">
        <f>Valores_correntes!E62/AUX_PIB!$B62</f>
        <v>8.75100897368654</v>
      </c>
      <c r="F62" s="7">
        <f>Valores_correntes!F62/AUX_PIB!$B62</f>
        <v>37.111191317195441</v>
      </c>
      <c r="G62" s="7">
        <f>Valores_correntes!G62/AUX_PIB!$B62</f>
        <v>599.37659932156294</v>
      </c>
      <c r="H62" s="7">
        <f>Valores_correntes!H62/AUX_PIB!$B62</f>
        <v>115.68591814253217</v>
      </c>
      <c r="I62" s="7">
        <f>Valores_correntes!I62/AUX_PIB!$B62</f>
        <v>1.1124417823986774</v>
      </c>
      <c r="J62" s="7">
        <f>Valores_correntes!J62/AUX_PIB!$B62</f>
        <v>68.519524292161307</v>
      </c>
      <c r="K62" s="7">
        <f>Valores_correntes!K62/AUX_PIB!$B62</f>
        <v>8.9350350965070025</v>
      </c>
      <c r="L62" s="7">
        <f>Valores_correntes!L62/AUX_PIB!$B62</f>
        <v>53.63254107811337</v>
      </c>
      <c r="M62" s="7">
        <f>Valores_correntes!M62/AUX_PIB!$B62</f>
        <v>247.88546039171254</v>
      </c>
      <c r="N62" s="7">
        <f>Valores_correntes!N62/AUX_PIB!$B62</f>
        <v>111.44500277472865</v>
      </c>
      <c r="O62" s="7">
        <f>Valores_correntes!O62/AUX_PIB!$B62</f>
        <v>1.3353510121210554</v>
      </c>
      <c r="P62" s="7">
        <f>Valores_correntes!P62/AUX_PIB!$B62</f>
        <v>19.140441151424977</v>
      </c>
      <c r="Q62" s="7">
        <f>Valores_correntes!Q62/AUX_PIB!$B62</f>
        <v>21.232717892826926</v>
      </c>
      <c r="R62" s="7">
        <f>Valores_correntes!R62/AUX_PIB!$B62</f>
        <v>90.621697491536878</v>
      </c>
      <c r="S62" s="7">
        <f>Valores_correntes!S62/AUX_PIB!$B62</f>
        <v>243.77521032263849</v>
      </c>
      <c r="T62" s="7">
        <f>Valores_correntes!T62/AUX_PIB!$B62</f>
        <v>294.12746375858148</v>
      </c>
      <c r="U62" s="7">
        <f>Valores_correntes!U62/AUX_PIB!$B62</f>
        <v>442.26067895032634</v>
      </c>
      <c r="V62" s="7">
        <f>Valores_correntes!V62/AUX_PIB!$B62</f>
        <v>134.36493547714005</v>
      </c>
      <c r="W62" s="7">
        <f>Valores_correntes!W62/AUX_PIB!$B62</f>
        <v>38.918761963020472</v>
      </c>
      <c r="X62" s="7">
        <f>Valores_correntes!X62/AUX_PIB!$B62</f>
        <v>181.3654298868457</v>
      </c>
      <c r="Y62" s="7">
        <f>Valores_correntes!Y62/AUX_PIB!$B62</f>
        <v>1091.0372700359139</v>
      </c>
      <c r="AF62" s="8"/>
    </row>
    <row r="63" spans="1:32">
      <c r="A63" s="4" t="s">
        <v>51</v>
      </c>
      <c r="B63" s="7">
        <f>Valores_correntes!B63/AUX_PIB!$B63</f>
        <v>79.584691509832325</v>
      </c>
      <c r="C63" s="7">
        <f>Valores_correntes!C63/AUX_PIB!$B63</f>
        <v>343.7491797504382</v>
      </c>
      <c r="D63" s="7">
        <f>Valores_correntes!D63/AUX_PIB!$B63</f>
        <v>52.115698753851817</v>
      </c>
      <c r="E63" s="7">
        <f>Valores_correntes!E63/AUX_PIB!$B63</f>
        <v>10.994990013835027</v>
      </c>
      <c r="F63" s="7">
        <f>Valores_correntes!F63/AUX_PIB!$B63</f>
        <v>38.380415069659271</v>
      </c>
      <c r="G63" s="7">
        <f>Valores_correntes!G63/AUX_PIB!$B63</f>
        <v>524.82497509761663</v>
      </c>
      <c r="H63" s="7">
        <f>Valores_correntes!H63/AUX_PIB!$B63</f>
        <v>141.43390886919505</v>
      </c>
      <c r="I63" s="7">
        <f>Valores_correntes!I63/AUX_PIB!$B63</f>
        <v>1.7324651489301917</v>
      </c>
      <c r="J63" s="7">
        <f>Valores_correntes!J63/AUX_PIB!$B63</f>
        <v>84.978076463559546</v>
      </c>
      <c r="K63" s="7">
        <f>Valores_correntes!K63/AUX_PIB!$B63</f>
        <v>16.838387363470165</v>
      </c>
      <c r="L63" s="7">
        <f>Valores_correntes!L63/AUX_PIB!$B63</f>
        <v>70.91581423089103</v>
      </c>
      <c r="M63" s="7">
        <f>Valores_correntes!M63/AUX_PIB!$B63</f>
        <v>315.89865207604601</v>
      </c>
      <c r="N63" s="7">
        <f>Valores_correntes!N63/AUX_PIB!$B63</f>
        <v>137.89731224740132</v>
      </c>
      <c r="O63" s="7">
        <f>Valores_correntes!O63/AUX_PIB!$B63</f>
        <v>1.5032503046093735</v>
      </c>
      <c r="P63" s="7">
        <f>Valores_correntes!P63/AUX_PIB!$B63</f>
        <v>23.683834409243257</v>
      </c>
      <c r="Q63" s="7">
        <f>Valores_correntes!Q63/AUX_PIB!$B63</f>
        <v>27.482546641642749</v>
      </c>
      <c r="R63" s="7">
        <f>Valores_correntes!R63/AUX_PIB!$B63</f>
        <v>101.54942381824233</v>
      </c>
      <c r="S63" s="7">
        <f>Valores_correntes!S63/AUX_PIB!$B63</f>
        <v>292.11636742113899</v>
      </c>
      <c r="T63" s="7">
        <f>Valores_correntes!T63/AUX_PIB!$B63</f>
        <v>358.91591262642874</v>
      </c>
      <c r="U63" s="7">
        <f>Valores_correntes!U63/AUX_PIB!$B63</f>
        <v>346.98489520397777</v>
      </c>
      <c r="V63" s="7">
        <f>Valores_correntes!V63/AUX_PIB!$B63</f>
        <v>160.77760962665462</v>
      </c>
      <c r="W63" s="7">
        <f>Valores_correntes!W63/AUX_PIB!$B63</f>
        <v>55.315924018947939</v>
      </c>
      <c r="X63" s="7">
        <f>Valores_correntes!X63/AUX_PIB!$B63</f>
        <v>210.84565311879263</v>
      </c>
      <c r="Y63" s="7">
        <f>Valores_correntes!Y63/AUX_PIB!$B63</f>
        <v>1132.8399945948017</v>
      </c>
      <c r="AF63" s="8"/>
    </row>
    <row r="64" spans="1:32">
      <c r="A64" s="4" t="s">
        <v>52</v>
      </c>
      <c r="B64" s="7">
        <f>Valores_correntes!B64/AUX_PIB!$B64</f>
        <v>61.808261387357881</v>
      </c>
      <c r="C64" s="7">
        <f>Valores_correntes!C64/AUX_PIB!$B64</f>
        <v>265.66285912296064</v>
      </c>
      <c r="D64" s="7">
        <f>Valores_correntes!D64/AUX_PIB!$B64</f>
        <v>42.749460088905479</v>
      </c>
      <c r="E64" s="7">
        <f>Valores_correntes!E64/AUX_PIB!$B64</f>
        <v>3.9027904730179723</v>
      </c>
      <c r="F64" s="7">
        <f>Valores_correntes!F64/AUX_PIB!$B64</f>
        <v>30.969498646765459</v>
      </c>
      <c r="G64" s="7">
        <f>Valores_correntes!G64/AUX_PIB!$B64</f>
        <v>405.09286971900741</v>
      </c>
      <c r="H64" s="7">
        <f>Valores_correntes!H64/AUX_PIB!$B64</f>
        <v>103.41985454522708</v>
      </c>
      <c r="I64" s="7">
        <f>Valores_correntes!I64/AUX_PIB!$B64</f>
        <v>1.4308584585760513</v>
      </c>
      <c r="J64" s="7">
        <f>Valores_correntes!J64/AUX_PIB!$B64</f>
        <v>57.521564087325984</v>
      </c>
      <c r="K64" s="7">
        <f>Valores_correntes!K64/AUX_PIB!$B64</f>
        <v>6.6906868432605693</v>
      </c>
      <c r="L64" s="7">
        <f>Valores_correntes!L64/AUX_PIB!$B64</f>
        <v>47.011061201311193</v>
      </c>
      <c r="M64" s="7">
        <f>Valores_correntes!M64/AUX_PIB!$B64</f>
        <v>216.07402513570085</v>
      </c>
      <c r="N64" s="7">
        <f>Valores_correntes!N64/AUX_PIB!$B64</f>
        <v>100.80008932746232</v>
      </c>
      <c r="O64" s="7">
        <f>Valores_correntes!O64/AUX_PIB!$B64</f>
        <v>1.0173313938891648</v>
      </c>
      <c r="P64" s="7">
        <f>Valores_correntes!P64/AUX_PIB!$B64</f>
        <v>17.616583781637811</v>
      </c>
      <c r="Q64" s="7">
        <f>Valores_correntes!Q64/AUX_PIB!$B64</f>
        <v>14.209860829944908</v>
      </c>
      <c r="R64" s="7">
        <f>Valores_correntes!R64/AUX_PIB!$B64</f>
        <v>68.85881540455145</v>
      </c>
      <c r="S64" s="7">
        <f>Valores_correntes!S64/AUX_PIB!$B64</f>
        <v>202.50268073748563</v>
      </c>
      <c r="T64" s="7">
        <f>Valores_correntes!T64/AUX_PIB!$B64</f>
        <v>266.02820526004729</v>
      </c>
      <c r="U64" s="7">
        <f>Valores_correntes!U64/AUX_PIB!$B64</f>
        <v>268.11104897542589</v>
      </c>
      <c r="V64" s="7">
        <f>Valores_correntes!V64/AUX_PIB!$B64</f>
        <v>117.88760795786925</v>
      </c>
      <c r="W64" s="7">
        <f>Valores_correntes!W64/AUX_PIB!$B64</f>
        <v>24.803338146223453</v>
      </c>
      <c r="X64" s="7">
        <f>Valores_correntes!X64/AUX_PIB!$B64</f>
        <v>146.83937525262809</v>
      </c>
      <c r="Y64" s="7">
        <f>Valores_correntes!Y64/AUX_PIB!$B64</f>
        <v>823.66957559219395</v>
      </c>
      <c r="AF64" s="8"/>
    </row>
    <row r="65" spans="1:32">
      <c r="A65" s="4" t="s">
        <v>53</v>
      </c>
      <c r="B65" s="7">
        <f>Valores_correntes!B65/AUX_PIB!$B65</f>
        <v>67.79152783632486</v>
      </c>
      <c r="C65" s="7">
        <f>Valores_correntes!C65/AUX_PIB!$B65</f>
        <v>373.75080698796575</v>
      </c>
      <c r="D65" s="7">
        <f>Valores_correntes!D65/AUX_PIB!$B65</f>
        <v>51.892481881644741</v>
      </c>
      <c r="E65" s="7">
        <f>Valores_correntes!E65/AUX_PIB!$B65</f>
        <v>6.0570946535488339</v>
      </c>
      <c r="F65" s="7">
        <f>Valores_correntes!F65/AUX_PIB!$B65</f>
        <v>40.703849178409499</v>
      </c>
      <c r="G65" s="7">
        <f>Valores_correntes!G65/AUX_PIB!$B65</f>
        <v>540.19576053789365</v>
      </c>
      <c r="H65" s="7">
        <f>Valores_correntes!H65/AUX_PIB!$B65</f>
        <v>107.55918411475677</v>
      </c>
      <c r="I65" s="7">
        <f>Valores_correntes!I65/AUX_PIB!$B65</f>
        <v>1.8715002093864543</v>
      </c>
      <c r="J65" s="7">
        <f>Valores_correntes!J65/AUX_PIB!$B65</f>
        <v>61.713374636232416</v>
      </c>
      <c r="K65" s="7">
        <f>Valores_correntes!K65/AUX_PIB!$B65</f>
        <v>10.123296198159561</v>
      </c>
      <c r="L65" s="7">
        <f>Valores_correntes!L65/AUX_PIB!$B65</f>
        <v>56.866410627893877</v>
      </c>
      <c r="M65" s="7">
        <f>Valores_correntes!M65/AUX_PIB!$B65</f>
        <v>238.13376578642908</v>
      </c>
      <c r="N65" s="7">
        <f>Valores_correntes!N65/AUX_PIB!$B65</f>
        <v>107.57214179325665</v>
      </c>
      <c r="O65" s="7">
        <f>Valores_correntes!O65/AUX_PIB!$B65</f>
        <v>1.3164409080819464</v>
      </c>
      <c r="P65" s="7">
        <f>Valores_correntes!P65/AUX_PIB!$B65</f>
        <v>18.803465020314569</v>
      </c>
      <c r="Q65" s="7">
        <f>Valores_correntes!Q65/AUX_PIB!$B65</f>
        <v>11.641759203046984</v>
      </c>
      <c r="R65" s="7">
        <f>Valores_correntes!R65/AUX_PIB!$B65</f>
        <v>93.402532589191608</v>
      </c>
      <c r="S65" s="7">
        <f>Valores_correntes!S65/AUX_PIB!$B65</f>
        <v>232.73633951389175</v>
      </c>
      <c r="T65" s="7">
        <f>Valores_correntes!T65/AUX_PIB!$B65</f>
        <v>282.92285374433828</v>
      </c>
      <c r="U65" s="7">
        <f>Valores_correntes!U65/AUX_PIB!$B65</f>
        <v>376.93874810543406</v>
      </c>
      <c r="V65" s="7">
        <f>Valores_correntes!V65/AUX_PIB!$B65</f>
        <v>132.4093215381917</v>
      </c>
      <c r="W65" s="7">
        <f>Valores_correntes!W65/AUX_PIB!$B65</f>
        <v>27.82215005475538</v>
      </c>
      <c r="X65" s="7">
        <f>Valores_correntes!X65/AUX_PIB!$B65</f>
        <v>190.97279239549496</v>
      </c>
      <c r="Y65" s="7">
        <f>Valores_correntes!Y65/AUX_PIB!$B65</f>
        <v>1011.0658658382146</v>
      </c>
      <c r="AF65" s="8"/>
    </row>
    <row r="66" spans="1:32">
      <c r="A66" s="4" t="s">
        <v>54</v>
      </c>
      <c r="B66" s="7">
        <f>Valores_correntes!B66/AUX_PIB!$B66</f>
        <v>59.494439526902809</v>
      </c>
      <c r="C66" s="7">
        <f>Valores_correntes!C66/AUX_PIB!$B66</f>
        <v>273.83270169744537</v>
      </c>
      <c r="D66" s="7">
        <f>Valores_correntes!D66/AUX_PIB!$B66</f>
        <v>41.556107640165209</v>
      </c>
      <c r="E66" s="7">
        <f>Valores_correntes!E66/AUX_PIB!$B66</f>
        <v>6.5189423568014302</v>
      </c>
      <c r="F66" s="7">
        <f>Valores_correntes!F66/AUX_PIB!$B66</f>
        <v>39.562267342332589</v>
      </c>
      <c r="G66" s="7">
        <f>Valores_correntes!G66/AUX_PIB!$B66</f>
        <v>420.96445856364738</v>
      </c>
      <c r="H66" s="7">
        <f>Valores_correntes!H66/AUX_PIB!$B66</f>
        <v>107.40354676612854</v>
      </c>
      <c r="I66" s="7">
        <f>Valores_correntes!I66/AUX_PIB!$B66</f>
        <v>2.071928646510937</v>
      </c>
      <c r="J66" s="7">
        <f>Valores_correntes!J66/AUX_PIB!$B66</f>
        <v>61.067497046919804</v>
      </c>
      <c r="K66" s="7">
        <f>Valores_correntes!K66/AUX_PIB!$B66</f>
        <v>13.542358344221752</v>
      </c>
      <c r="L66" s="7">
        <f>Valores_correntes!L66/AUX_PIB!$B66</f>
        <v>61.729315104223033</v>
      </c>
      <c r="M66" s="7">
        <f>Valores_correntes!M66/AUX_PIB!$B66</f>
        <v>245.81464590800405</v>
      </c>
      <c r="N66" s="7">
        <f>Valores_correntes!N66/AUX_PIB!$B66</f>
        <v>103.60755986549616</v>
      </c>
      <c r="O66" s="7">
        <f>Valores_correntes!O66/AUX_PIB!$B66</f>
        <v>1.3024169236900975</v>
      </c>
      <c r="P66" s="7">
        <f>Valores_correntes!P66/AUX_PIB!$B66</f>
        <v>18.109217440544761</v>
      </c>
      <c r="Q66" s="7">
        <f>Valores_correntes!Q66/AUX_PIB!$B66</f>
        <v>12.442897344933641</v>
      </c>
      <c r="R66" s="7">
        <f>Valores_correntes!R66/AUX_PIB!$B66</f>
        <v>92.01576277124272</v>
      </c>
      <c r="S66" s="7">
        <f>Valores_correntes!S66/AUX_PIB!$B66</f>
        <v>227.47785434590739</v>
      </c>
      <c r="T66" s="7">
        <f>Valores_correntes!T66/AUX_PIB!$B66</f>
        <v>270.50554615852752</v>
      </c>
      <c r="U66" s="7">
        <f>Valores_correntes!U66/AUX_PIB!$B66</f>
        <v>277.20704726764643</v>
      </c>
      <c r="V66" s="7">
        <f>Valores_correntes!V66/AUX_PIB!$B66</f>
        <v>120.73282212762977</v>
      </c>
      <c r="W66" s="7">
        <f>Valores_correntes!W66/AUX_PIB!$B66</f>
        <v>32.504198045956826</v>
      </c>
      <c r="X66" s="7">
        <f>Valores_correntes!X66/AUX_PIB!$B66</f>
        <v>193.30734521779837</v>
      </c>
      <c r="Y66" s="7">
        <f>Valores_correntes!Y66/AUX_PIB!$B66</f>
        <v>894.25695881755883</v>
      </c>
      <c r="AF66" s="8"/>
    </row>
    <row r="67" spans="1:32">
      <c r="A67" s="4" t="s">
        <v>55</v>
      </c>
      <c r="B67" s="7">
        <f>Valores_correntes!B67/AUX_PIB!$B67</f>
        <v>71.712125287783039</v>
      </c>
      <c r="C67" s="7">
        <f>Valores_correntes!C67/AUX_PIB!$B67</f>
        <v>249.98965741283465</v>
      </c>
      <c r="D67" s="7">
        <f>Valores_correntes!D67/AUX_PIB!$B67</f>
        <v>46.991466931756328</v>
      </c>
      <c r="E67" s="7">
        <f>Valores_correntes!E67/AUX_PIB!$B67</f>
        <v>8.7554717224050211</v>
      </c>
      <c r="F67" s="7">
        <f>Valores_correntes!F67/AUX_PIB!$B67</f>
        <v>49.137617740592702</v>
      </c>
      <c r="G67" s="7">
        <f>Valores_correntes!G67/AUX_PIB!$B67</f>
        <v>426.58633909537173</v>
      </c>
      <c r="H67" s="7">
        <f>Valores_correntes!H67/AUX_PIB!$B67</f>
        <v>138.72400830461476</v>
      </c>
      <c r="I67" s="7">
        <f>Valores_correntes!I67/AUX_PIB!$B67</f>
        <v>3.0955417429611556</v>
      </c>
      <c r="J67" s="7">
        <f>Valores_correntes!J67/AUX_PIB!$B67</f>
        <v>70.138349832980396</v>
      </c>
      <c r="K67" s="7">
        <f>Valores_correntes!K67/AUX_PIB!$B67</f>
        <v>31.18385614290559</v>
      </c>
      <c r="L67" s="7">
        <f>Valores_correntes!L67/AUX_PIB!$B67</f>
        <v>82.588858023372865</v>
      </c>
      <c r="M67" s="7">
        <f>Valores_correntes!M67/AUX_PIB!$B67</f>
        <v>325.73061404683477</v>
      </c>
      <c r="N67" s="7">
        <f>Valores_correntes!N67/AUX_PIB!$B67</f>
        <v>130.845729828386</v>
      </c>
      <c r="O67" s="7">
        <f>Valores_correntes!O67/AUX_PIB!$B67</f>
        <v>1.5499072167225385</v>
      </c>
      <c r="P67" s="7">
        <f>Valores_correntes!P67/AUX_PIB!$B67</f>
        <v>22.883285113045545</v>
      </c>
      <c r="Q67" s="7">
        <f>Valores_correntes!Q67/AUX_PIB!$B67</f>
        <v>21.631003683170153</v>
      </c>
      <c r="R67" s="7">
        <f>Valores_correntes!R67/AUX_PIB!$B67</f>
        <v>108.64245856119945</v>
      </c>
      <c r="S67" s="7">
        <f>Valores_correntes!S67/AUX_PIB!$B67</f>
        <v>285.55238440252367</v>
      </c>
      <c r="T67" s="7">
        <f>Valores_correntes!T67/AUX_PIB!$B67</f>
        <v>341.28186342078379</v>
      </c>
      <c r="U67" s="7">
        <f>Valores_correntes!U67/AUX_PIB!$B67</f>
        <v>254.63510637251832</v>
      </c>
      <c r="V67" s="7">
        <f>Valores_correntes!V67/AUX_PIB!$B67</f>
        <v>140.01310187778225</v>
      </c>
      <c r="W67" s="7">
        <f>Valores_correntes!W67/AUX_PIB!$B67</f>
        <v>61.570331548480766</v>
      </c>
      <c r="X67" s="7">
        <f>Valores_correntes!X67/AUX_PIB!$B67</f>
        <v>240.36893432516501</v>
      </c>
      <c r="Y67" s="7">
        <f>Valores_correntes!Y67/AUX_PIB!$B67</f>
        <v>1037.8693375447301</v>
      </c>
      <c r="AF67" s="8"/>
    </row>
    <row r="68" spans="1:32">
      <c r="A68" s="4" t="s">
        <v>56</v>
      </c>
      <c r="B68" s="7">
        <f>Valores_correntes!B68/AUX_PIB!$B68</f>
        <v>59.314323107103057</v>
      </c>
      <c r="C68" s="7">
        <f>Valores_correntes!C68/AUX_PIB!$B68</f>
        <v>311.57908232492355</v>
      </c>
      <c r="D68" s="7">
        <f>Valores_correntes!D68/AUX_PIB!$B68</f>
        <v>41.116977067462869</v>
      </c>
      <c r="E68" s="7">
        <f>Valores_correntes!E68/AUX_PIB!$B68</f>
        <v>4.4686145281460652</v>
      </c>
      <c r="F68" s="7">
        <f>Valores_correntes!F68/AUX_PIB!$B68</f>
        <v>35.23792488817373</v>
      </c>
      <c r="G68" s="7">
        <f>Valores_correntes!G68/AUX_PIB!$B68</f>
        <v>451.71692191580922</v>
      </c>
      <c r="H68" s="7">
        <f>Valores_correntes!H68/AUX_PIB!$B68</f>
        <v>107.74206856492047</v>
      </c>
      <c r="I68" s="7">
        <f>Valores_correntes!I68/AUX_PIB!$B68</f>
        <v>2.0355343435920057</v>
      </c>
      <c r="J68" s="7">
        <f>Valores_correntes!J68/AUX_PIB!$B68</f>
        <v>61.892090635204504</v>
      </c>
      <c r="K68" s="7">
        <f>Valores_correntes!K68/AUX_PIB!$B68</f>
        <v>16.014746558416789</v>
      </c>
      <c r="L68" s="7">
        <f>Valores_correntes!L68/AUX_PIB!$B68</f>
        <v>54.138685413247607</v>
      </c>
      <c r="M68" s="7">
        <f>Valores_correntes!M68/AUX_PIB!$B68</f>
        <v>241.82312551538138</v>
      </c>
      <c r="N68" s="7">
        <f>Valores_correntes!N68/AUX_PIB!$B68</f>
        <v>106.39262171484711</v>
      </c>
      <c r="O68" s="7">
        <f>Valores_correntes!O68/AUX_PIB!$B68</f>
        <v>1.1594921992546121</v>
      </c>
      <c r="P68" s="7">
        <f>Valores_correntes!P68/AUX_PIB!$B68</f>
        <v>18.623875575400003</v>
      </c>
      <c r="Q68" s="7">
        <f>Valores_correntes!Q68/AUX_PIB!$B68</f>
        <v>15.721960524885638</v>
      </c>
      <c r="R68" s="7">
        <f>Valores_correntes!R68/AUX_PIB!$B68</f>
        <v>91.262211886509704</v>
      </c>
      <c r="S68" s="7">
        <f>Valores_correntes!S68/AUX_PIB!$B68</f>
        <v>233.16016190089709</v>
      </c>
      <c r="T68" s="7">
        <f>Valores_correntes!T68/AUX_PIB!$B68</f>
        <v>273.44901338687066</v>
      </c>
      <c r="U68" s="7">
        <f>Valores_correntes!U68/AUX_PIB!$B68</f>
        <v>314.77410886777017</v>
      </c>
      <c r="V68" s="7">
        <f>Valores_correntes!V68/AUX_PIB!$B68</f>
        <v>121.63294327806737</v>
      </c>
      <c r="W68" s="7">
        <f>Valores_correntes!W68/AUX_PIB!$B68</f>
        <v>36.20532161144849</v>
      </c>
      <c r="X68" s="7">
        <f>Valores_correntes!X68/AUX_PIB!$B68</f>
        <v>180.63882218793103</v>
      </c>
      <c r="Y68" s="7">
        <f>Valores_correntes!Y68/AUX_PIB!$B68</f>
        <v>926.70020933208764</v>
      </c>
      <c r="AF68" s="8"/>
    </row>
    <row r="69" spans="1:32">
      <c r="A69" s="4" t="s">
        <v>57</v>
      </c>
      <c r="B69" s="7">
        <f>Valores_correntes!B69/AUX_PIB!$B69</f>
        <v>58.539749868498824</v>
      </c>
      <c r="C69" s="7">
        <f>Valores_correntes!C69/AUX_PIB!$B69</f>
        <v>335.0778052843151</v>
      </c>
      <c r="D69" s="7">
        <f>Valores_correntes!D69/AUX_PIB!$B69</f>
        <v>44.425937899919617</v>
      </c>
      <c r="E69" s="7">
        <f>Valores_correntes!E69/AUX_PIB!$B69</f>
        <v>6.6424071690776936</v>
      </c>
      <c r="F69" s="7">
        <f>Valores_correntes!F69/AUX_PIB!$B69</f>
        <v>38.542081161488944</v>
      </c>
      <c r="G69" s="7">
        <f>Valores_correntes!G69/AUX_PIB!$B69</f>
        <v>483.22798138330018</v>
      </c>
      <c r="H69" s="7">
        <f>Valores_correntes!H69/AUX_PIB!$B69</f>
        <v>117.5379545740561</v>
      </c>
      <c r="I69" s="7">
        <f>Valores_correntes!I69/AUX_PIB!$B69</f>
        <v>1.7752301800542707</v>
      </c>
      <c r="J69" s="7">
        <f>Valores_correntes!J69/AUX_PIB!$B69</f>
        <v>64.099881301977931</v>
      </c>
      <c r="K69" s="7">
        <f>Valores_correntes!K69/AUX_PIB!$B69</f>
        <v>22.154059036188144</v>
      </c>
      <c r="L69" s="7">
        <f>Valores_correntes!L69/AUX_PIB!$B69</f>
        <v>75.564054395167688</v>
      </c>
      <c r="M69" s="7">
        <f>Valores_correntes!M69/AUX_PIB!$B69</f>
        <v>281.13117948744417</v>
      </c>
      <c r="N69" s="7">
        <f>Valores_correntes!N69/AUX_PIB!$B69</f>
        <v>116.14723666986211</v>
      </c>
      <c r="O69" s="7">
        <f>Valores_correntes!O69/AUX_PIB!$B69</f>
        <v>1.3158260218667845</v>
      </c>
      <c r="P69" s="7">
        <f>Valores_correntes!P69/AUX_PIB!$B69</f>
        <v>19.631785749296181</v>
      </c>
      <c r="Q69" s="7">
        <f>Valores_correntes!Q69/AUX_PIB!$B69</f>
        <v>20.181227214665679</v>
      </c>
      <c r="R69" s="7">
        <f>Valores_correntes!R69/AUX_PIB!$B69</f>
        <v>106.70706959021939</v>
      </c>
      <c r="S69" s="7">
        <f>Valores_correntes!S69/AUX_PIB!$B69</f>
        <v>263.98314524591018</v>
      </c>
      <c r="T69" s="7">
        <f>Valores_correntes!T69/AUX_PIB!$B69</f>
        <v>292.22494111241701</v>
      </c>
      <c r="U69" s="7">
        <f>Valores_correntes!U69/AUX_PIB!$B69</f>
        <v>338.16886148623621</v>
      </c>
      <c r="V69" s="7">
        <f>Valores_correntes!V69/AUX_PIB!$B69</f>
        <v>128.15760495119372</v>
      </c>
      <c r="W69" s="7">
        <f>Valores_correntes!W69/AUX_PIB!$B69</f>
        <v>48.977693419931519</v>
      </c>
      <c r="X69" s="7">
        <f>Valores_correntes!X69/AUX_PIB!$B69</f>
        <v>220.81320514687602</v>
      </c>
      <c r="Y69" s="7">
        <f>Valores_correntes!Y69/AUX_PIB!$B69</f>
        <v>1028.3423061166543</v>
      </c>
      <c r="AF69" s="8"/>
    </row>
    <row r="70" spans="1:32">
      <c r="A70" s="4" t="s">
        <v>58</v>
      </c>
      <c r="B70" s="7">
        <f>Valores_correntes!B70/AUX_PIB!$B70</f>
        <v>60.939998982102594</v>
      </c>
      <c r="C70" s="7">
        <f>Valores_correntes!C70/AUX_PIB!$B70</f>
        <v>301.62155935049344</v>
      </c>
      <c r="D70" s="7">
        <f>Valores_correntes!D70/AUX_PIB!$B70</f>
        <v>43.238447225957259</v>
      </c>
      <c r="E70" s="7">
        <f>Valores_correntes!E70/AUX_PIB!$B70</f>
        <v>6.8936610231993996</v>
      </c>
      <c r="F70" s="7">
        <f>Valores_correntes!F70/AUX_PIB!$B70</f>
        <v>42.74712104418883</v>
      </c>
      <c r="G70" s="7">
        <f>Valores_correntes!G70/AUX_PIB!$B70</f>
        <v>455.44078762594148</v>
      </c>
      <c r="H70" s="7">
        <f>Valores_correntes!H70/AUX_PIB!$B70</f>
        <v>121.74685761770655</v>
      </c>
      <c r="I70" s="7">
        <f>Valores_correntes!I70/AUX_PIB!$B70</f>
        <v>2.1741088991381434</v>
      </c>
      <c r="J70" s="7">
        <f>Valores_correntes!J70/AUX_PIB!$B70</f>
        <v>64.420173146208029</v>
      </c>
      <c r="K70" s="7">
        <f>Valores_correntes!K70/AUX_PIB!$B70</f>
        <v>30.213553062421123</v>
      </c>
      <c r="L70" s="7">
        <f>Valores_correntes!L70/AUX_PIB!$B70</f>
        <v>77.641139388204451</v>
      </c>
      <c r="M70" s="7">
        <f>Valores_correntes!M70/AUX_PIB!$B70</f>
        <v>296.19583211367831</v>
      </c>
      <c r="N70" s="7">
        <f>Valores_correntes!N70/AUX_PIB!$B70</f>
        <v>120.98264934967182</v>
      </c>
      <c r="O70" s="7">
        <f>Valores_correntes!O70/AUX_PIB!$B70</f>
        <v>1.3799729156009377</v>
      </c>
      <c r="P70" s="7">
        <f>Valores_correntes!P70/AUX_PIB!$B70</f>
        <v>20.480257995859642</v>
      </c>
      <c r="Q70" s="7">
        <f>Valores_correntes!Q70/AUX_PIB!$B70</f>
        <v>27.075795375190207</v>
      </c>
      <c r="R70" s="7">
        <f>Valores_correntes!R70/AUX_PIB!$B70</f>
        <v>117.09414012931917</v>
      </c>
      <c r="S70" s="7">
        <f>Valores_correntes!S70/AUX_PIB!$B70</f>
        <v>287.01281576564179</v>
      </c>
      <c r="T70" s="7">
        <f>Valores_correntes!T70/AUX_PIB!$B70</f>
        <v>303.66950594948094</v>
      </c>
      <c r="U70" s="7">
        <f>Valores_correntes!U70/AUX_PIB!$B70</f>
        <v>305.17564116523249</v>
      </c>
      <c r="V70" s="7">
        <f>Valores_correntes!V70/AUX_PIB!$B70</f>
        <v>128.13887836802493</v>
      </c>
      <c r="W70" s="7">
        <f>Valores_correntes!W70/AUX_PIB!$B70</f>
        <v>64.183009460810723</v>
      </c>
      <c r="X70" s="7">
        <f>Valores_correntes!X70/AUX_PIB!$B70</f>
        <v>237.48240056171247</v>
      </c>
      <c r="Y70" s="7">
        <f>Valores_correntes!Y70/AUX_PIB!$B70</f>
        <v>1038.6494355052616</v>
      </c>
      <c r="AF70" s="8"/>
    </row>
    <row r="71" spans="1:32">
      <c r="A71" s="4" t="s">
        <v>59</v>
      </c>
      <c r="B71" s="7">
        <f>Valores_correntes!B71/AUX_PIB!$B71</f>
        <v>67.202395489838977</v>
      </c>
      <c r="C71" s="7">
        <f>Valores_correntes!C71/AUX_PIB!$B71</f>
        <v>282.52152765607815</v>
      </c>
      <c r="D71" s="7">
        <f>Valores_correntes!D71/AUX_PIB!$B71</f>
        <v>44.836695924837983</v>
      </c>
      <c r="E71" s="7">
        <f>Valores_correntes!E71/AUX_PIB!$B71</f>
        <v>9.0277114539646792</v>
      </c>
      <c r="F71" s="7">
        <f>Valores_correntes!F71/AUX_PIB!$B71</f>
        <v>36.017718297616788</v>
      </c>
      <c r="G71" s="7">
        <f>Valores_correntes!G71/AUX_PIB!$B71</f>
        <v>439.6060488223365</v>
      </c>
      <c r="H71" s="7">
        <f>Valores_correntes!H71/AUX_PIB!$B71</f>
        <v>147.68633406643386</v>
      </c>
      <c r="I71" s="7">
        <f>Valores_correntes!I71/AUX_PIB!$B71</f>
        <v>2.8591281243548097</v>
      </c>
      <c r="J71" s="7">
        <f>Valores_correntes!J71/AUX_PIB!$B71</f>
        <v>72.882906888486886</v>
      </c>
      <c r="K71" s="7">
        <f>Valores_correntes!K71/AUX_PIB!$B71</f>
        <v>36.338706135062409</v>
      </c>
      <c r="L71" s="7">
        <f>Valores_correntes!L71/AUX_PIB!$B71</f>
        <v>84.617831378749784</v>
      </c>
      <c r="M71" s="7">
        <f>Valores_correntes!M71/AUX_PIB!$B71</f>
        <v>344.38490659308769</v>
      </c>
      <c r="N71" s="7">
        <f>Valores_correntes!N71/AUX_PIB!$B71</f>
        <v>138.7447460692477</v>
      </c>
      <c r="O71" s="7">
        <f>Valores_correntes!O71/AUX_PIB!$B71</f>
        <v>1.4196788422383049</v>
      </c>
      <c r="P71" s="7">
        <f>Valores_correntes!P71/AUX_PIB!$B71</f>
        <v>23.20246212557635</v>
      </c>
      <c r="Q71" s="7">
        <f>Valores_correntes!Q71/AUX_PIB!$B71</f>
        <v>31.094307251031498</v>
      </c>
      <c r="R71" s="7">
        <f>Valores_correntes!R71/AUX_PIB!$B71</f>
        <v>119.10535051995636</v>
      </c>
      <c r="S71" s="7">
        <f>Valores_correntes!S71/AUX_PIB!$B71</f>
        <v>313.5665448080502</v>
      </c>
      <c r="T71" s="7">
        <f>Valores_correntes!T71/AUX_PIB!$B71</f>
        <v>353.63347562552059</v>
      </c>
      <c r="U71" s="7">
        <f>Valores_correntes!U71/AUX_PIB!$B71</f>
        <v>286.80033462267124</v>
      </c>
      <c r="V71" s="7">
        <f>Valores_correntes!V71/AUX_PIB!$B71</f>
        <v>140.92206493890123</v>
      </c>
      <c r="W71" s="7">
        <f>Valores_correntes!W71/AUX_PIB!$B71</f>
        <v>76.460724840058589</v>
      </c>
      <c r="X71" s="7">
        <f>Valores_correntes!X71/AUX_PIB!$B71</f>
        <v>239.74090019632294</v>
      </c>
      <c r="Y71" s="7">
        <f>Valores_correntes!Y71/AUX_PIB!$B71</f>
        <v>1097.5575002234746</v>
      </c>
      <c r="AF71" s="8"/>
    </row>
    <row r="72" spans="1:32">
      <c r="A72" s="4" t="s">
        <v>60</v>
      </c>
      <c r="B72" s="7">
        <f>Valores_correntes!B72/AUX_PIB!$B72</f>
        <v>57.604628617613123</v>
      </c>
      <c r="C72" s="7">
        <f>Valores_correntes!C72/AUX_PIB!$B72</f>
        <v>315.05757716894465</v>
      </c>
      <c r="D72" s="7">
        <f>Valores_correntes!D72/AUX_PIB!$B72</f>
        <v>39.946237810400866</v>
      </c>
      <c r="E72" s="7">
        <f>Valores_correntes!E72/AUX_PIB!$B72</f>
        <v>5.0141592477625299</v>
      </c>
      <c r="F72" s="7">
        <f>Valores_correntes!F72/AUX_PIB!$B72</f>
        <v>37.858779868818687</v>
      </c>
      <c r="G72" s="7">
        <f>Valores_correntes!G72/AUX_PIB!$B72</f>
        <v>455.48138271353992</v>
      </c>
      <c r="H72" s="7">
        <f>Valores_correntes!H72/AUX_PIB!$B72</f>
        <v>119.87726697279649</v>
      </c>
      <c r="I72" s="7">
        <f>Valores_correntes!I72/AUX_PIB!$B72</f>
        <v>2.3081310950586778</v>
      </c>
      <c r="J72" s="7">
        <f>Valores_correntes!J72/AUX_PIB!$B72</f>
        <v>68.726967014616349</v>
      </c>
      <c r="K72" s="7">
        <f>Valores_correntes!K72/AUX_PIB!$B72</f>
        <v>15.5655506806375</v>
      </c>
      <c r="L72" s="7">
        <f>Valores_correntes!L72/AUX_PIB!$B72</f>
        <v>62.422327644186737</v>
      </c>
      <c r="M72" s="7">
        <f>Valores_correntes!M72/AUX_PIB!$B72</f>
        <v>268.90024340729576</v>
      </c>
      <c r="N72" s="7">
        <f>Valores_correntes!N72/AUX_PIB!$B72</f>
        <v>118.22674473595147</v>
      </c>
      <c r="O72" s="7">
        <f>Valores_correntes!O72/AUX_PIB!$B72</f>
        <v>1.0808565664610608</v>
      </c>
      <c r="P72" s="7">
        <f>Valores_correntes!P72/AUX_PIB!$B72</f>
        <v>19.988909733343654</v>
      </c>
      <c r="Q72" s="7">
        <f>Valores_correntes!Q72/AUX_PIB!$B72</f>
        <v>21.681397216574791</v>
      </c>
      <c r="R72" s="7">
        <f>Valores_correntes!R72/AUX_PIB!$B72</f>
        <v>105.89589962945476</v>
      </c>
      <c r="S72" s="7">
        <f>Valores_correntes!S72/AUX_PIB!$B72</f>
        <v>266.87380788178575</v>
      </c>
      <c r="T72" s="7">
        <f>Valores_correntes!T72/AUX_PIB!$B72</f>
        <v>295.70864032636109</v>
      </c>
      <c r="U72" s="7">
        <f>Valores_correntes!U72/AUX_PIB!$B72</f>
        <v>318.44656483046441</v>
      </c>
      <c r="V72" s="7">
        <f>Valores_correntes!V72/AUX_PIB!$B72</f>
        <v>128.66211455836088</v>
      </c>
      <c r="W72" s="7">
        <f>Valores_correntes!W72/AUX_PIB!$B72</f>
        <v>42.261107144974829</v>
      </c>
      <c r="X72" s="7">
        <f>Valores_correntes!X72/AUX_PIB!$B72</f>
        <v>206.17700714246021</v>
      </c>
      <c r="Y72" s="7">
        <f>Valores_correntes!Y72/AUX_PIB!$B72</f>
        <v>991.25543400262143</v>
      </c>
      <c r="AF72" s="8"/>
    </row>
    <row r="73" spans="1:32">
      <c r="A73" s="4" t="s">
        <v>61</v>
      </c>
      <c r="B73" s="7">
        <f>Valores_correntes!B73/AUX_PIB!$B73</f>
        <v>62.251763565034935</v>
      </c>
      <c r="C73" s="7">
        <f>Valores_correntes!C73/AUX_PIB!$B73</f>
        <v>396.29513033092297</v>
      </c>
      <c r="D73" s="7">
        <f>Valores_correntes!D73/AUX_PIB!$B73</f>
        <v>46.987255580815884</v>
      </c>
      <c r="E73" s="7">
        <f>Valores_correntes!E73/AUX_PIB!$B73</f>
        <v>7.3920606905654518</v>
      </c>
      <c r="F73" s="7">
        <f>Valores_correntes!F73/AUX_PIB!$B73</f>
        <v>47.528086191083503</v>
      </c>
      <c r="G73" s="7">
        <f>Valores_correntes!G73/AUX_PIB!$B73</f>
        <v>560.45429635842277</v>
      </c>
      <c r="H73" s="7">
        <f>Valores_correntes!H73/AUX_PIB!$B73</f>
        <v>120.15846061265802</v>
      </c>
      <c r="I73" s="7">
        <f>Valores_correntes!I73/AUX_PIB!$B73</f>
        <v>2.6172939879568777</v>
      </c>
      <c r="J73" s="7">
        <f>Valores_correntes!J73/AUX_PIB!$B73</f>
        <v>67.9003930024776</v>
      </c>
      <c r="K73" s="7">
        <f>Valores_correntes!K73/AUX_PIB!$B73</f>
        <v>19.388360529909352</v>
      </c>
      <c r="L73" s="7">
        <f>Valores_correntes!L73/AUX_PIB!$B73</f>
        <v>70.893510407499761</v>
      </c>
      <c r="M73" s="7">
        <f>Valores_correntes!M73/AUX_PIB!$B73</f>
        <v>280.9580185405016</v>
      </c>
      <c r="N73" s="7">
        <f>Valores_correntes!N73/AUX_PIB!$B73</f>
        <v>127.12563741936866</v>
      </c>
      <c r="O73" s="7">
        <f>Valores_correntes!O73/AUX_PIB!$B73</f>
        <v>1.2770040510342522</v>
      </c>
      <c r="P73" s="7">
        <f>Valores_correntes!P73/AUX_PIB!$B73</f>
        <v>21.405714728918635</v>
      </c>
      <c r="Q73" s="7">
        <f>Valores_correntes!Q73/AUX_PIB!$B73</f>
        <v>26.491589363298111</v>
      </c>
      <c r="R73" s="7">
        <f>Valores_correntes!R73/AUX_PIB!$B73</f>
        <v>119.74471464819587</v>
      </c>
      <c r="S73" s="7">
        <f>Valores_correntes!S73/AUX_PIB!$B73</f>
        <v>296.04466021081555</v>
      </c>
      <c r="T73" s="7">
        <f>Valores_correntes!T73/AUX_PIB!$B73</f>
        <v>309.53586159706163</v>
      </c>
      <c r="U73" s="7">
        <f>Valores_correntes!U73/AUX_PIB!$B73</f>
        <v>400.18942836991414</v>
      </c>
      <c r="V73" s="7">
        <f>Valores_correntes!V73/AUX_PIB!$B73</f>
        <v>136.29336331221211</v>
      </c>
      <c r="W73" s="7">
        <f>Valores_correntes!W73/AUX_PIB!$B73</f>
        <v>53.272010583772911</v>
      </c>
      <c r="X73" s="7">
        <f>Valores_correntes!X73/AUX_PIB!$B73</f>
        <v>238.16631124677914</v>
      </c>
      <c r="Y73" s="7">
        <f>Valores_correntes!Y73/AUX_PIB!$B73</f>
        <v>1137.4569751097399</v>
      </c>
      <c r="AF73" s="8"/>
    </row>
    <row r="74" spans="1:32">
      <c r="A74" s="4" t="s">
        <v>62</v>
      </c>
      <c r="B74" s="7">
        <f>Valores_correntes!B74/AUX_PIB!$B74</f>
        <v>57.694510135055062</v>
      </c>
      <c r="C74" s="7">
        <f>Valores_correntes!C74/AUX_PIB!$B74</f>
        <v>311.39016397646839</v>
      </c>
      <c r="D74" s="7">
        <f>Valores_correntes!D74/AUX_PIB!$B74</f>
        <v>40.508679845800167</v>
      </c>
      <c r="E74" s="7">
        <f>Valores_correntes!E74/AUX_PIB!$B74</f>
        <v>8.7756472346140253</v>
      </c>
      <c r="F74" s="7">
        <f>Valores_correntes!F74/AUX_PIB!$B74</f>
        <v>40.889814242442824</v>
      </c>
      <c r="G74" s="7">
        <f>Valores_correntes!G74/AUX_PIB!$B74</f>
        <v>459.25881543438044</v>
      </c>
      <c r="H74" s="7">
        <f>Valores_correntes!H74/AUX_PIB!$B74</f>
        <v>123.90857086027465</v>
      </c>
      <c r="I74" s="7">
        <f>Valores_correntes!I74/AUX_PIB!$B74</f>
        <v>2.7180137079005311</v>
      </c>
      <c r="J74" s="7">
        <f>Valores_correntes!J74/AUX_PIB!$B74</f>
        <v>68.217502504421759</v>
      </c>
      <c r="K74" s="7">
        <f>Valores_correntes!K74/AUX_PIB!$B74</f>
        <v>23.24580360385168</v>
      </c>
      <c r="L74" s="7">
        <f>Valores_correntes!L74/AUX_PIB!$B74</f>
        <v>73.427281042516313</v>
      </c>
      <c r="M74" s="7">
        <f>Valores_correntes!M74/AUX_PIB!$B74</f>
        <v>291.5171717189649</v>
      </c>
      <c r="N74" s="7">
        <f>Valores_correntes!N74/AUX_PIB!$B74</f>
        <v>128.7462414130228</v>
      </c>
      <c r="O74" s="7">
        <f>Valores_correntes!O74/AUX_PIB!$B74</f>
        <v>1.3342266603199466</v>
      </c>
      <c r="P74" s="7">
        <f>Valores_correntes!P74/AUX_PIB!$B74</f>
        <v>21.792256779922401</v>
      </c>
      <c r="Q74" s="7">
        <f>Valores_correntes!Q74/AUX_PIB!$B74</f>
        <v>31.697105156142086</v>
      </c>
      <c r="R74" s="7">
        <f>Valores_correntes!R74/AUX_PIB!$B74</f>
        <v>121.28279598119011</v>
      </c>
      <c r="S74" s="7">
        <f>Valores_correntes!S74/AUX_PIB!$B74</f>
        <v>304.85262599059735</v>
      </c>
      <c r="T74" s="7">
        <f>Valores_correntes!T74/AUX_PIB!$B74</f>
        <v>310.34932240835252</v>
      </c>
      <c r="U74" s="7">
        <f>Valores_correntes!U74/AUX_PIB!$B74</f>
        <v>315.4424043446889</v>
      </c>
      <c r="V74" s="7">
        <f>Valores_correntes!V74/AUX_PIB!$B74</f>
        <v>130.51843913014432</v>
      </c>
      <c r="W74" s="7">
        <f>Valores_correntes!W74/AUX_PIB!$B74</f>
        <v>63.71855599460779</v>
      </c>
      <c r="X74" s="7">
        <f>Valores_correntes!X74/AUX_PIB!$B74</f>
        <v>235.59989126614926</v>
      </c>
      <c r="Y74" s="7">
        <f>Valores_correntes!Y74/AUX_PIB!$B74</f>
        <v>1055.6286131439429</v>
      </c>
      <c r="AF74" s="8"/>
    </row>
    <row r="75" spans="1:32">
      <c r="A75" s="4" t="s">
        <v>63</v>
      </c>
      <c r="B75" s="7">
        <f>Valores_correntes!B75/AUX_PIB!$B75</f>
        <v>76.369299204618272</v>
      </c>
      <c r="C75" s="7">
        <f>Valores_correntes!C75/AUX_PIB!$B75</f>
        <v>328.72088539620376</v>
      </c>
      <c r="D75" s="7">
        <f>Valores_correntes!D75/AUX_PIB!$B75</f>
        <v>51.344658376720304</v>
      </c>
      <c r="E75" s="7">
        <f>Valores_correntes!E75/AUX_PIB!$B75</f>
        <v>11.439379883064985</v>
      </c>
      <c r="F75" s="7">
        <f>Valores_correntes!F75/AUX_PIB!$B75</f>
        <v>93.080707053096717</v>
      </c>
      <c r="G75" s="7">
        <f>Valores_correntes!G75/AUX_PIB!$B75</f>
        <v>560.95492991370406</v>
      </c>
      <c r="H75" s="7">
        <f>Valores_correntes!H75/AUX_PIB!$B75</f>
        <v>147.41112620770551</v>
      </c>
      <c r="I75" s="7">
        <f>Valores_correntes!I75/AUX_PIB!$B75</f>
        <v>3.072676226139111</v>
      </c>
      <c r="J75" s="7">
        <f>Valores_correntes!J75/AUX_PIB!$B75</f>
        <v>76.242370878095727</v>
      </c>
      <c r="K75" s="7">
        <f>Valores_correntes!K75/AUX_PIB!$B75</f>
        <v>26.572470216606835</v>
      </c>
      <c r="L75" s="7">
        <f>Valores_correntes!L75/AUX_PIB!$B75</f>
        <v>90.566949581644778</v>
      </c>
      <c r="M75" s="7">
        <f>Valores_correntes!M75/AUX_PIB!$B75</f>
        <v>343.86559311019198</v>
      </c>
      <c r="N75" s="7">
        <f>Valores_correntes!N75/AUX_PIB!$B75</f>
        <v>146.92817274819828</v>
      </c>
      <c r="O75" s="7">
        <f>Valores_correntes!O75/AUX_PIB!$B75</f>
        <v>1.5846452331134568</v>
      </c>
      <c r="P75" s="7">
        <f>Valores_correntes!P75/AUX_PIB!$B75</f>
        <v>24.724095210756673</v>
      </c>
      <c r="Q75" s="7">
        <f>Valores_correntes!Q75/AUX_PIB!$B75</f>
        <v>35.522304894451544</v>
      </c>
      <c r="R75" s="7">
        <f>Valores_correntes!R75/AUX_PIB!$B75</f>
        <v>130.1655453464528</v>
      </c>
      <c r="S75" s="7">
        <f>Valores_correntes!S75/AUX_PIB!$B75</f>
        <v>338.92476343297278</v>
      </c>
      <c r="T75" s="7">
        <f>Valores_correntes!T75/AUX_PIB!$B75</f>
        <v>370.708598160522</v>
      </c>
      <c r="U75" s="7">
        <f>Valores_correntes!U75/AUX_PIB!$B75</f>
        <v>333.37820685545631</v>
      </c>
      <c r="V75" s="7">
        <f>Valores_correntes!V75/AUX_PIB!$B75</f>
        <v>152.3111244655727</v>
      </c>
      <c r="W75" s="7">
        <f>Valores_correntes!W75/AUX_PIB!$B75</f>
        <v>73.534154994123369</v>
      </c>
      <c r="X75" s="7">
        <f>Valores_correntes!X75/AUX_PIB!$B75</f>
        <v>313.81320198119431</v>
      </c>
      <c r="Y75" s="7">
        <f>Valores_correntes!Y75/AUX_PIB!$B75</f>
        <v>1243.7452864568688</v>
      </c>
      <c r="AF75" s="8"/>
    </row>
    <row r="76" spans="1:32">
      <c r="A76" s="4" t="s">
        <v>64</v>
      </c>
      <c r="B76" s="7">
        <f>Valores_correntes!B76/AUX_PIB!$B76</f>
        <v>60.940960253073051</v>
      </c>
      <c r="C76" s="7">
        <f>Valores_correntes!C76/AUX_PIB!$B76</f>
        <v>348.80806943058428</v>
      </c>
      <c r="D76" s="7">
        <f>Valores_correntes!D76/AUX_PIB!$B76</f>
        <v>40.868822117961209</v>
      </c>
      <c r="E76" s="7">
        <f>Valores_correntes!E76/AUX_PIB!$B76</f>
        <v>6.7490158339124182</v>
      </c>
      <c r="F76" s="7">
        <f>Valores_correntes!F76/AUX_PIB!$B76</f>
        <v>37.168964214396958</v>
      </c>
      <c r="G76" s="7">
        <f>Valores_correntes!G76/AUX_PIB!$B76</f>
        <v>494.535831849928</v>
      </c>
      <c r="H76" s="7">
        <f>Valores_correntes!H76/AUX_PIB!$B76</f>
        <v>119.75946668388897</v>
      </c>
      <c r="I76" s="7">
        <f>Valores_correntes!I76/AUX_PIB!$B76</f>
        <v>2.0029493701935404</v>
      </c>
      <c r="J76" s="7">
        <f>Valores_correntes!J76/AUX_PIB!$B76</f>
        <v>67.806106160585216</v>
      </c>
      <c r="K76" s="7">
        <f>Valores_correntes!K76/AUX_PIB!$B76</f>
        <v>13.863492908063964</v>
      </c>
      <c r="L76" s="7">
        <f>Valores_correntes!L76/AUX_PIB!$B76</f>
        <v>62.513372112046994</v>
      </c>
      <c r="M76" s="7">
        <f>Valores_correntes!M76/AUX_PIB!$B76</f>
        <v>265.94538723477871</v>
      </c>
      <c r="N76" s="7">
        <f>Valores_correntes!N76/AUX_PIB!$B76</f>
        <v>125.45449270183335</v>
      </c>
      <c r="O76" s="7">
        <f>Valores_correntes!O76/AUX_PIB!$B76</f>
        <v>1.5107374140513778</v>
      </c>
      <c r="P76" s="7">
        <f>Valores_correntes!P76/AUX_PIB!$B76</f>
        <v>19.652811268745246</v>
      </c>
      <c r="Q76" s="7">
        <f>Valores_correntes!Q76/AUX_PIB!$B76</f>
        <v>24.699383418590209</v>
      </c>
      <c r="R76" s="7">
        <f>Valores_correntes!R76/AUX_PIB!$B76</f>
        <v>115.95279411624099</v>
      </c>
      <c r="S76" s="7">
        <f>Valores_correntes!S76/AUX_PIB!$B76</f>
        <v>287.27021891946117</v>
      </c>
      <c r="T76" s="7">
        <f>Valores_correntes!T76/AUX_PIB!$B76</f>
        <v>306.15491963879532</v>
      </c>
      <c r="U76" s="7">
        <f>Valores_correntes!U76/AUX_PIB!$B76</f>
        <v>352.32175621482924</v>
      </c>
      <c r="V76" s="7">
        <f>Valores_correntes!V76/AUX_PIB!$B76</f>
        <v>128.32773954729169</v>
      </c>
      <c r="W76" s="7">
        <f>Valores_correntes!W76/AUX_PIB!$B76</f>
        <v>45.311892160566593</v>
      </c>
      <c r="X76" s="7">
        <f>Valores_correntes!X76/AUX_PIB!$B76</f>
        <v>215.63513044268495</v>
      </c>
      <c r="Y76" s="7">
        <f>Valores_correntes!Y76/AUX_PIB!$B76</f>
        <v>1047.7514380041678</v>
      </c>
      <c r="AF76" s="8"/>
    </row>
    <row r="77" spans="1:32">
      <c r="A77" s="4" t="s">
        <v>65</v>
      </c>
      <c r="B77" s="7">
        <f>Valores_correntes!B77/AUX_PIB!$B77</f>
        <v>62.475693988897063</v>
      </c>
      <c r="C77" s="7">
        <f>Valores_correntes!C77/AUX_PIB!$B77</f>
        <v>407.80581310017112</v>
      </c>
      <c r="D77" s="7">
        <f>Valores_correntes!D77/AUX_PIB!$B77</f>
        <v>45.305905783099384</v>
      </c>
      <c r="E77" s="7">
        <f>Valores_correntes!E77/AUX_PIB!$B77</f>
        <v>8.7323577324801018</v>
      </c>
      <c r="F77" s="7">
        <f>Valores_correntes!F77/AUX_PIB!$B77</f>
        <v>42.167296859634909</v>
      </c>
      <c r="G77" s="7">
        <f>Valores_correntes!G77/AUX_PIB!$B77</f>
        <v>566.48706746428263</v>
      </c>
      <c r="H77" s="7">
        <f>Valores_correntes!H77/AUX_PIB!$B77</f>
        <v>130.0377370174115</v>
      </c>
      <c r="I77" s="7">
        <f>Valores_correntes!I77/AUX_PIB!$B77</f>
        <v>2.4840928290012583</v>
      </c>
      <c r="J77" s="7">
        <f>Valores_correntes!J77/AUX_PIB!$B77</f>
        <v>71.218823825332038</v>
      </c>
      <c r="K77" s="7">
        <f>Valores_correntes!K77/AUX_PIB!$B77</f>
        <v>21.083868157781094</v>
      </c>
      <c r="L77" s="7">
        <f>Valores_correntes!L77/AUX_PIB!$B77</f>
        <v>82.350760042519681</v>
      </c>
      <c r="M77" s="7">
        <f>Valores_correntes!M77/AUX_PIB!$B77</f>
        <v>307.17528187204556</v>
      </c>
      <c r="N77" s="7">
        <f>Valores_correntes!N77/AUX_PIB!$B77</f>
        <v>136.48443216097493</v>
      </c>
      <c r="O77" s="7">
        <f>Valores_correntes!O77/AUX_PIB!$B77</f>
        <v>1.7702686897456357</v>
      </c>
      <c r="P77" s="7">
        <f>Valores_correntes!P77/AUX_PIB!$B77</f>
        <v>23.156695806181197</v>
      </c>
      <c r="Q77" s="7">
        <f>Valores_correntes!Q77/AUX_PIB!$B77</f>
        <v>35.420947522898516</v>
      </c>
      <c r="R77" s="7">
        <f>Valores_correntes!R77/AUX_PIB!$B77</f>
        <v>139.30691180605461</v>
      </c>
      <c r="S77" s="7">
        <f>Valores_correntes!S77/AUX_PIB!$B77</f>
        <v>336.13925598585496</v>
      </c>
      <c r="T77" s="7">
        <f>Valores_correntes!T77/AUX_PIB!$B77</f>
        <v>328.99786316728353</v>
      </c>
      <c r="U77" s="7">
        <f>Valores_correntes!U77/AUX_PIB!$B77</f>
        <v>412.06017461891804</v>
      </c>
      <c r="V77" s="7">
        <f>Valores_correntes!V77/AUX_PIB!$B77</f>
        <v>139.68142541461259</v>
      </c>
      <c r="W77" s="7">
        <f>Valores_correntes!W77/AUX_PIB!$B77</f>
        <v>65.237173413159709</v>
      </c>
      <c r="X77" s="7">
        <f>Valores_correntes!X77/AUX_PIB!$B77</f>
        <v>263.82496870820921</v>
      </c>
      <c r="Y77" s="7">
        <f>Valores_correntes!Y77/AUX_PIB!$B77</f>
        <v>1209.8016053221831</v>
      </c>
      <c r="AF77" s="8"/>
    </row>
    <row r="78" spans="1:32">
      <c r="A78" s="4" t="s">
        <v>66</v>
      </c>
      <c r="B78" s="7">
        <f>Valores_correntes!B78/AUX_PIB!$B78</f>
        <v>58.836660554155173</v>
      </c>
      <c r="C78" s="7">
        <f>Valores_correntes!C78/AUX_PIB!$B78</f>
        <v>334.33104472559063</v>
      </c>
      <c r="D78" s="7">
        <f>Valores_correntes!D78/AUX_PIB!$B78</f>
        <v>39.858166991002562</v>
      </c>
      <c r="E78" s="7">
        <f>Valores_correntes!E78/AUX_PIB!$B78</f>
        <v>9.4828874349552024</v>
      </c>
      <c r="F78" s="7">
        <f>Valores_correntes!F78/AUX_PIB!$B78</f>
        <v>46.259872701888881</v>
      </c>
      <c r="G78" s="7">
        <f>Valores_correntes!G78/AUX_PIB!$B78</f>
        <v>488.76863240759246</v>
      </c>
      <c r="H78" s="7">
        <f>Valores_correntes!H78/AUX_PIB!$B78</f>
        <v>129.43579333039185</v>
      </c>
      <c r="I78" s="7">
        <f>Valores_correntes!I78/AUX_PIB!$B78</f>
        <v>2.1060763150019168</v>
      </c>
      <c r="J78" s="7">
        <f>Valores_correntes!J78/AUX_PIB!$B78</f>
        <v>70.73148538971752</v>
      </c>
      <c r="K78" s="7">
        <f>Valores_correntes!K78/AUX_PIB!$B78</f>
        <v>24.693408077403706</v>
      </c>
      <c r="L78" s="7">
        <f>Valores_correntes!L78/AUX_PIB!$B78</f>
        <v>83.995606792506209</v>
      </c>
      <c r="M78" s="7">
        <f>Valores_correntes!M78/AUX_PIB!$B78</f>
        <v>310.96236990502115</v>
      </c>
      <c r="N78" s="7">
        <f>Valores_correntes!N78/AUX_PIB!$B78</f>
        <v>137.33384119750735</v>
      </c>
      <c r="O78" s="7">
        <f>Valores_correntes!O78/AUX_PIB!$B78</f>
        <v>1.8186228980028212</v>
      </c>
      <c r="P78" s="7">
        <f>Valores_correntes!P78/AUX_PIB!$B78</f>
        <v>23.766955654370392</v>
      </c>
      <c r="Q78" s="7">
        <f>Valores_correntes!Q78/AUX_PIB!$B78</f>
        <v>40.016089074433054</v>
      </c>
      <c r="R78" s="7">
        <f>Valores_correntes!R78/AUX_PIB!$B78</f>
        <v>145.63257119813903</v>
      </c>
      <c r="S78" s="7">
        <f>Valores_correntes!S78/AUX_PIB!$B78</f>
        <v>348.56808002245265</v>
      </c>
      <c r="T78" s="7">
        <f>Valores_correntes!T78/AUX_PIB!$B78</f>
        <v>325.60629508205432</v>
      </c>
      <c r="U78" s="7">
        <f>Valores_correntes!U78/AUX_PIB!$B78</f>
        <v>338.25574393859529</v>
      </c>
      <c r="V78" s="7">
        <f>Valores_correntes!V78/AUX_PIB!$B78</f>
        <v>134.35660803509049</v>
      </c>
      <c r="W78" s="7">
        <f>Valores_correntes!W78/AUX_PIB!$B78</f>
        <v>74.19238458679196</v>
      </c>
      <c r="X78" s="7">
        <f>Valores_correntes!X78/AUX_PIB!$B78</f>
        <v>275.88805069253408</v>
      </c>
      <c r="Y78" s="7">
        <f>Valores_correntes!Y78/AUX_PIB!$B78</f>
        <v>1148.2990823350663</v>
      </c>
      <c r="AF78" s="8"/>
    </row>
    <row r="79" spans="1:32">
      <c r="A79" s="4" t="s">
        <v>67</v>
      </c>
      <c r="B79" s="7">
        <f>Valores_correntes!B79/AUX_PIB!$B79</f>
        <v>70.125108563585002</v>
      </c>
      <c r="C79" s="7">
        <f>Valores_correntes!C79/AUX_PIB!$B79</f>
        <v>306.47513455748901</v>
      </c>
      <c r="D79" s="7">
        <f>Valores_correntes!D79/AUX_PIB!$B79</f>
        <v>43.576783330190999</v>
      </c>
      <c r="E79" s="7">
        <f>Valores_correntes!E79/AUX_PIB!$B79</f>
        <v>11.721785246395999</v>
      </c>
      <c r="F79" s="7">
        <f>Valores_correntes!F79/AUX_PIB!$B79</f>
        <v>50.917950854947897</v>
      </c>
      <c r="G79" s="7">
        <f>Valores_correntes!G79/AUX_PIB!$B79</f>
        <v>482.81676255260891</v>
      </c>
      <c r="H79" s="7">
        <f>Valores_correntes!H79/AUX_PIB!$B79</f>
        <v>152.13411514336997</v>
      </c>
      <c r="I79" s="7">
        <f>Valores_correntes!I79/AUX_PIB!$B79</f>
        <v>2.4382453519900054</v>
      </c>
      <c r="J79" s="7">
        <f>Valores_correntes!J79/AUX_PIB!$B79</f>
        <v>80.110745652009996</v>
      </c>
      <c r="K79" s="7">
        <f>Valores_correntes!K79/AUX_PIB!$B79</f>
        <v>29.63012286052</v>
      </c>
      <c r="L79" s="7">
        <f>Valores_correntes!L79/AUX_PIB!$B79</f>
        <v>98.497060359879981</v>
      </c>
      <c r="M79" s="7">
        <f>Valores_correntes!M79/AUX_PIB!$B79</f>
        <v>362.81028936776994</v>
      </c>
      <c r="N79" s="7">
        <f>Valores_correntes!N79/AUX_PIB!$B79</f>
        <v>153.59376893034255</v>
      </c>
      <c r="O79" s="7">
        <f>Valores_correntes!O79/AUX_PIB!$B79</f>
        <v>1.77052504068822</v>
      </c>
      <c r="P79" s="7">
        <f>Valores_correntes!P79/AUX_PIB!$B79</f>
        <v>26.702810292788477</v>
      </c>
      <c r="Q79" s="7">
        <f>Valores_correntes!Q79/AUX_PIB!$B79</f>
        <v>40.50592973876072</v>
      </c>
      <c r="R79" s="7">
        <f>Valores_correntes!R79/AUX_PIB!$B79</f>
        <v>138.69151192633882</v>
      </c>
      <c r="S79" s="7">
        <f>Valores_correntes!S79/AUX_PIB!$B79</f>
        <v>361.26454592891878</v>
      </c>
      <c r="T79" s="7">
        <f>Valores_correntes!T79/AUX_PIB!$B79</f>
        <v>375.85299263729752</v>
      </c>
      <c r="U79" s="7">
        <f>Valores_correntes!U79/AUX_PIB!$B79</f>
        <v>310.68390495016723</v>
      </c>
      <c r="V79" s="7">
        <f>Valores_correntes!V79/AUX_PIB!$B79</f>
        <v>150.39033927498949</v>
      </c>
      <c r="W79" s="7">
        <f>Valores_correntes!W79/AUX_PIB!$B79</f>
        <v>81.857837845676727</v>
      </c>
      <c r="X79" s="7">
        <f>Valores_correntes!X79/AUX_PIB!$B79</f>
        <v>288.10652314116669</v>
      </c>
      <c r="Y79" s="7">
        <f>Valores_correntes!Y79/AUX_PIB!$B79</f>
        <v>1206.8915978492978</v>
      </c>
      <c r="AF79" s="8"/>
    </row>
    <row r="80" spans="1:32">
      <c r="B80" s="9"/>
    </row>
    <row r="81" spans="2:2">
      <c r="B81" s="9"/>
    </row>
    <row r="82" spans="2:2">
      <c r="B82" s="9"/>
    </row>
    <row r="83" spans="2:2">
      <c r="B83" s="9"/>
    </row>
    <row r="84" spans="2:2">
      <c r="B84" s="9"/>
    </row>
    <row r="85" spans="2:2">
      <c r="B85" s="9"/>
    </row>
    <row r="86" spans="2:2">
      <c r="B86" s="9"/>
    </row>
    <row r="87" spans="2:2">
      <c r="B87" s="9"/>
    </row>
    <row r="88" spans="2:2">
      <c r="B88" s="9"/>
    </row>
    <row r="89" spans="2:2">
      <c r="B89" s="9"/>
    </row>
    <row r="90" spans="2:2">
      <c r="B90" s="9"/>
    </row>
    <row r="91" spans="2:2">
      <c r="B91" s="9"/>
    </row>
    <row r="92" spans="2:2">
      <c r="B92" s="9"/>
    </row>
    <row r="93" spans="2:2">
      <c r="B93" s="9"/>
    </row>
    <row r="94" spans="2:2">
      <c r="B94" s="9"/>
    </row>
  </sheetData>
  <mergeCells count="4">
    <mergeCell ref="B2:G2"/>
    <mergeCell ref="H2:M2"/>
    <mergeCell ref="N2:S2"/>
    <mergeCell ref="T2:Y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zoomScale="80" zoomScaleNormal="8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M15" sqref="M15"/>
    </sheetView>
  </sheetViews>
  <sheetFormatPr defaultColWidth="8.8984375" defaultRowHeight="13.2"/>
  <cols>
    <col min="1" max="1" width="11.59765625" style="4" customWidth="1"/>
    <col min="2" max="25" width="14" style="2" customWidth="1"/>
    <col min="26" max="16384" width="8.8984375" style="3"/>
  </cols>
  <sheetData>
    <row r="1" spans="1:32" ht="24" customHeight="1">
      <c r="A1" s="1" t="s">
        <v>91</v>
      </c>
    </row>
    <row r="2" spans="1:32" s="4" customFormat="1" ht="24.6" customHeight="1">
      <c r="B2" s="12" t="s">
        <v>94</v>
      </c>
      <c r="C2" s="12"/>
      <c r="D2" s="12"/>
      <c r="E2" s="12"/>
      <c r="F2" s="12"/>
      <c r="G2" s="12"/>
      <c r="H2" s="13" t="s">
        <v>1</v>
      </c>
      <c r="I2" s="13"/>
      <c r="J2" s="13"/>
      <c r="K2" s="13"/>
      <c r="L2" s="13"/>
      <c r="M2" s="13"/>
      <c r="N2" s="14" t="s">
        <v>2</v>
      </c>
      <c r="O2" s="14"/>
      <c r="P2" s="14"/>
      <c r="Q2" s="14"/>
      <c r="R2" s="14"/>
      <c r="S2" s="14"/>
      <c r="T2" s="15" t="s">
        <v>3</v>
      </c>
      <c r="U2" s="15"/>
      <c r="V2" s="15"/>
      <c r="W2" s="15"/>
      <c r="X2" s="15"/>
      <c r="Y2" s="15"/>
    </row>
    <row r="3" spans="1:32" s="5" customFormat="1" ht="75.599999999999994" customHeight="1">
      <c r="B3" s="6" t="s">
        <v>4</v>
      </c>
      <c r="C3" s="6" t="s">
        <v>5</v>
      </c>
      <c r="D3" s="6" t="s">
        <v>6</v>
      </c>
      <c r="E3" s="6" t="s">
        <v>7</v>
      </c>
      <c r="F3" s="6" t="s">
        <v>88</v>
      </c>
      <c r="G3" s="6" t="s">
        <v>89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88</v>
      </c>
      <c r="M3" s="6" t="s">
        <v>89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88</v>
      </c>
      <c r="S3" s="6" t="s">
        <v>89</v>
      </c>
      <c r="T3" s="6" t="s">
        <v>4</v>
      </c>
      <c r="U3" s="6" t="s">
        <v>5</v>
      </c>
      <c r="V3" s="6" t="s">
        <v>6</v>
      </c>
      <c r="W3" s="6" t="s">
        <v>7</v>
      </c>
      <c r="X3" s="6" t="s">
        <v>88</v>
      </c>
      <c r="Y3" s="6" t="s">
        <v>89</v>
      </c>
    </row>
    <row r="4" spans="1:32">
      <c r="A4" s="4" t="s">
        <v>68</v>
      </c>
      <c r="B4" s="7">
        <v>60.465783457386998</v>
      </c>
      <c r="C4" s="7">
        <v>170.98588049038599</v>
      </c>
      <c r="D4" s="7">
        <v>41.226682547415699</v>
      </c>
      <c r="E4" s="7">
        <v>12.808082160508</v>
      </c>
      <c r="F4" s="7">
        <v>27.165869885513398</v>
      </c>
      <c r="G4" s="7">
        <f>SUM(B4:F4)</f>
        <v>312.65229854121009</v>
      </c>
      <c r="H4" s="7">
        <v>93.698649325710207</v>
      </c>
      <c r="I4" s="7">
        <v>0.64844371101349496</v>
      </c>
      <c r="J4" s="7">
        <v>42.729749651031298</v>
      </c>
      <c r="K4" s="7">
        <v>14.9164868351459</v>
      </c>
      <c r="L4" s="7">
        <v>51.917777174320499</v>
      </c>
      <c r="M4" s="7">
        <f t="shared" ref="M4:M19" si="0">SUM(H4:L4)</f>
        <v>203.91110669722138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B4" s="8"/>
      <c r="AC4" s="8"/>
      <c r="AF4" s="8"/>
    </row>
    <row r="5" spans="1:32">
      <c r="A5" s="4" t="s">
        <v>69</v>
      </c>
      <c r="B5" s="7">
        <v>58.2216838351777</v>
      </c>
      <c r="C5" s="7">
        <v>179.62161232522701</v>
      </c>
      <c r="D5" s="7">
        <v>41.937659999436001</v>
      </c>
      <c r="E5" s="7">
        <v>8.2625222359404393</v>
      </c>
      <c r="F5" s="7">
        <v>27.996165453060598</v>
      </c>
      <c r="G5" s="7">
        <f t="shared" ref="G5:G68" si="1">SUM(B5:F5)</f>
        <v>316.03964384884171</v>
      </c>
      <c r="H5" s="7">
        <v>95.107404655365798</v>
      </c>
      <c r="I5" s="7">
        <v>0.61993121298030696</v>
      </c>
      <c r="J5" s="7">
        <v>43.081477915774499</v>
      </c>
      <c r="K5" s="7">
        <v>15.062013436538001</v>
      </c>
      <c r="L5" s="7">
        <v>51.743021724526002</v>
      </c>
      <c r="M5" s="7">
        <f t="shared" si="0"/>
        <v>205.6138489451846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B5" s="8"/>
      <c r="AC5" s="8"/>
      <c r="AF5" s="8"/>
    </row>
    <row r="6" spans="1:32">
      <c r="A6" s="4" t="s">
        <v>70</v>
      </c>
      <c r="B6" s="7">
        <v>60.494949652243903</v>
      </c>
      <c r="C6" s="7">
        <v>177.989582510118</v>
      </c>
      <c r="D6" s="7">
        <v>42.800940819131498</v>
      </c>
      <c r="E6" s="7">
        <v>7.3074426301958297</v>
      </c>
      <c r="F6" s="7">
        <v>32.169093346435297</v>
      </c>
      <c r="G6" s="7">
        <f t="shared" si="1"/>
        <v>320.76200895812457</v>
      </c>
      <c r="H6" s="7">
        <v>95.292306433444907</v>
      </c>
      <c r="I6" s="7">
        <v>0.59647207374065603</v>
      </c>
      <c r="J6" s="7">
        <v>42.822482847025903</v>
      </c>
      <c r="K6" s="7">
        <v>15.3628847143091</v>
      </c>
      <c r="L6" s="7">
        <v>51.584795746438303</v>
      </c>
      <c r="M6" s="7">
        <f t="shared" si="0"/>
        <v>205.65894181495889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AB6" s="8"/>
      <c r="AC6" s="8"/>
      <c r="AF6" s="8"/>
    </row>
    <row r="7" spans="1:32">
      <c r="A7" s="4" t="s">
        <v>71</v>
      </c>
      <c r="B7" s="7">
        <v>63.459804311651702</v>
      </c>
      <c r="C7" s="7">
        <v>191.59123772269999</v>
      </c>
      <c r="D7" s="7">
        <v>42.994535304288199</v>
      </c>
      <c r="E7" s="7">
        <v>22.827123329799399</v>
      </c>
      <c r="F7" s="7">
        <v>51.303909073119399</v>
      </c>
      <c r="G7" s="7">
        <f t="shared" si="1"/>
        <v>372.17660974155865</v>
      </c>
      <c r="H7" s="7">
        <v>95.607938848342101</v>
      </c>
      <c r="I7" s="7">
        <v>0.59706375620420005</v>
      </c>
      <c r="J7" s="7">
        <v>42.523907385008599</v>
      </c>
      <c r="K7" s="7">
        <v>16.273708651211201</v>
      </c>
      <c r="L7" s="7">
        <v>51.481824139196398</v>
      </c>
      <c r="M7" s="7">
        <f t="shared" si="0"/>
        <v>206.48444277996248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AB7" s="8"/>
      <c r="AC7" s="8"/>
      <c r="AF7" s="8"/>
    </row>
    <row r="8" spans="1:32">
      <c r="A8" s="4" t="s">
        <v>72</v>
      </c>
      <c r="B8" s="7">
        <v>61.6708863994075</v>
      </c>
      <c r="C8" s="7">
        <v>182.91505360311299</v>
      </c>
      <c r="D8" s="7">
        <v>44.101336378785902</v>
      </c>
      <c r="E8" s="7">
        <v>10.124342591977801</v>
      </c>
      <c r="F8" s="7">
        <v>27.774560153571901</v>
      </c>
      <c r="G8" s="7">
        <f t="shared" si="1"/>
        <v>326.58617912685605</v>
      </c>
      <c r="H8" s="7">
        <v>95.787176986102594</v>
      </c>
      <c r="I8" s="7">
        <v>0.51384795028580998</v>
      </c>
      <c r="J8" s="7">
        <v>42.452221990924002</v>
      </c>
      <c r="K8" s="7">
        <v>12.2274383613205</v>
      </c>
      <c r="L8" s="7">
        <v>49.140947636527898</v>
      </c>
      <c r="M8" s="7">
        <f t="shared" si="0"/>
        <v>200.12163292516081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B8" s="8"/>
      <c r="AC8" s="8"/>
      <c r="AF8" s="8"/>
    </row>
    <row r="9" spans="1:32">
      <c r="A9" s="4" t="s">
        <v>73</v>
      </c>
      <c r="B9" s="7">
        <v>62.858030489837098</v>
      </c>
      <c r="C9" s="7">
        <v>184.67479374361201</v>
      </c>
      <c r="D9" s="7">
        <v>43.553313077073497</v>
      </c>
      <c r="E9" s="7">
        <v>14.739686884759699</v>
      </c>
      <c r="F9" s="7">
        <v>34.8069135081466</v>
      </c>
      <c r="G9" s="7">
        <f t="shared" si="1"/>
        <v>340.63273770342886</v>
      </c>
      <c r="H9" s="7">
        <v>97.385831399819395</v>
      </c>
      <c r="I9" s="7">
        <v>0.488165373178721</v>
      </c>
      <c r="J9" s="7">
        <v>42.899592187357896</v>
      </c>
      <c r="K9" s="7">
        <v>12.4431298903576</v>
      </c>
      <c r="L9" s="7">
        <v>49.060418172524102</v>
      </c>
      <c r="M9" s="7">
        <f t="shared" si="0"/>
        <v>202.27713702323769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B9" s="8"/>
      <c r="AC9" s="8"/>
      <c r="AF9" s="8"/>
    </row>
    <row r="10" spans="1:32">
      <c r="A10" s="4" t="s">
        <v>74</v>
      </c>
      <c r="B10" s="7">
        <v>62.674869139134103</v>
      </c>
      <c r="C10" s="7">
        <v>189.57383057451199</v>
      </c>
      <c r="D10" s="7">
        <v>42.689274246679801</v>
      </c>
      <c r="E10" s="7">
        <v>9.6356096431961706</v>
      </c>
      <c r="F10" s="7">
        <v>31.936037275284502</v>
      </c>
      <c r="G10" s="7">
        <f t="shared" si="1"/>
        <v>336.50962087880657</v>
      </c>
      <c r="H10" s="7">
        <v>99.690903675424906</v>
      </c>
      <c r="I10" s="7">
        <v>0.48552516410678598</v>
      </c>
      <c r="J10" s="7">
        <v>43.678963175133802</v>
      </c>
      <c r="K10" s="7">
        <v>12.9298897913998</v>
      </c>
      <c r="L10" s="7">
        <v>49.972565907583103</v>
      </c>
      <c r="M10" s="7">
        <f t="shared" si="0"/>
        <v>206.7578477136484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B10" s="8"/>
      <c r="AC10" s="8"/>
      <c r="AF10" s="8"/>
    </row>
    <row r="11" spans="1:32">
      <c r="A11" s="4" t="s">
        <v>75</v>
      </c>
      <c r="B11" s="7">
        <v>62.900944204925402</v>
      </c>
      <c r="C11" s="7">
        <v>198.14100309011499</v>
      </c>
      <c r="D11" s="7">
        <v>42.874468943629303</v>
      </c>
      <c r="E11" s="7">
        <v>11.797154322379701</v>
      </c>
      <c r="F11" s="7">
        <v>36.733654220503503</v>
      </c>
      <c r="G11" s="7">
        <f t="shared" si="1"/>
        <v>352.44722478155296</v>
      </c>
      <c r="H11" s="7">
        <v>101.810703223769</v>
      </c>
      <c r="I11" s="7">
        <v>0.49778382907477398</v>
      </c>
      <c r="J11" s="7">
        <v>44.023374936857799</v>
      </c>
      <c r="K11" s="7">
        <v>13.8707246586427</v>
      </c>
      <c r="L11" s="7">
        <v>50.772907751774703</v>
      </c>
      <c r="M11" s="7">
        <f t="shared" si="0"/>
        <v>210.97549440011898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B11" s="8"/>
      <c r="AC11" s="8"/>
      <c r="AF11" s="8"/>
    </row>
    <row r="12" spans="1:32">
      <c r="A12" s="4" t="s">
        <v>76</v>
      </c>
      <c r="B12" s="7">
        <v>64.408072318003804</v>
      </c>
      <c r="C12" s="7">
        <v>186.74364435609601</v>
      </c>
      <c r="D12" s="7">
        <v>42.450230700679903</v>
      </c>
      <c r="E12" s="7">
        <v>11.3333531309655</v>
      </c>
      <c r="F12" s="7">
        <v>24.767720430350899</v>
      </c>
      <c r="G12" s="7">
        <f t="shared" si="1"/>
        <v>329.70302093609615</v>
      </c>
      <c r="H12" s="7">
        <v>106.060060258558</v>
      </c>
      <c r="I12" s="7">
        <v>0.45090625589491101</v>
      </c>
      <c r="J12" s="7">
        <v>44.133134946528898</v>
      </c>
      <c r="K12" s="7">
        <v>18.3439008404955</v>
      </c>
      <c r="L12" s="7">
        <v>55.872888723068201</v>
      </c>
      <c r="M12" s="7">
        <f t="shared" si="0"/>
        <v>224.86089102454551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AB12" s="8"/>
      <c r="AC12" s="8"/>
      <c r="AF12" s="8"/>
    </row>
    <row r="13" spans="1:32">
      <c r="A13" s="4" t="s">
        <v>77</v>
      </c>
      <c r="B13" s="7">
        <v>64.994420695475</v>
      </c>
      <c r="C13" s="7">
        <v>188.34742719960201</v>
      </c>
      <c r="D13" s="7">
        <v>45.291685696793003</v>
      </c>
      <c r="E13" s="7">
        <v>9.7760489376499802</v>
      </c>
      <c r="F13" s="7">
        <v>31.1669799337879</v>
      </c>
      <c r="G13" s="7">
        <f t="shared" si="1"/>
        <v>339.57656246330794</v>
      </c>
      <c r="H13" s="7">
        <v>106.332130892994</v>
      </c>
      <c r="I13" s="7">
        <v>0.42148906393720598</v>
      </c>
      <c r="J13" s="7">
        <v>43.9573000269353</v>
      </c>
      <c r="K13" s="7">
        <v>18.409646701612701</v>
      </c>
      <c r="L13" s="7">
        <v>54.890483894033999</v>
      </c>
      <c r="M13" s="7">
        <f t="shared" si="0"/>
        <v>224.01105057951321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B13" s="8"/>
      <c r="AC13" s="8"/>
      <c r="AF13" s="8"/>
    </row>
    <row r="14" spans="1:32">
      <c r="A14" s="4" t="s">
        <v>78</v>
      </c>
      <c r="B14" s="7">
        <v>65.487046515345696</v>
      </c>
      <c r="C14" s="7">
        <v>192.78125765661801</v>
      </c>
      <c r="D14" s="7">
        <v>44.292804243226797</v>
      </c>
      <c r="E14" s="7">
        <v>14.4746285695275</v>
      </c>
      <c r="F14" s="7">
        <v>36.452659491663098</v>
      </c>
      <c r="G14" s="7">
        <f t="shared" si="1"/>
        <v>353.48839647638107</v>
      </c>
      <c r="H14" s="7">
        <v>106.76435914360999</v>
      </c>
      <c r="I14" s="7">
        <v>0.41109374041255797</v>
      </c>
      <c r="J14" s="7">
        <v>44.067098680813601</v>
      </c>
      <c r="K14" s="7">
        <v>18.7408265951766</v>
      </c>
      <c r="L14" s="7">
        <v>54.903200198491199</v>
      </c>
      <c r="M14" s="7">
        <f t="shared" si="0"/>
        <v>224.88657835850395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AB14" s="8"/>
      <c r="AC14" s="8"/>
      <c r="AF14" s="8"/>
    </row>
    <row r="15" spans="1:32">
      <c r="A15" s="4" t="s">
        <v>79</v>
      </c>
      <c r="B15" s="7">
        <v>70.282506753822204</v>
      </c>
      <c r="C15" s="7">
        <v>201.942836019254</v>
      </c>
      <c r="D15" s="7">
        <v>46.093271897799802</v>
      </c>
      <c r="E15" s="7">
        <v>10.5063692588944</v>
      </c>
      <c r="F15" s="7">
        <v>33.792897239752399</v>
      </c>
      <c r="G15" s="7">
        <f t="shared" si="1"/>
        <v>362.61788116952278</v>
      </c>
      <c r="H15" s="7">
        <v>107.577030356919</v>
      </c>
      <c r="I15" s="7">
        <v>0.41656990115746001</v>
      </c>
      <c r="J15" s="7">
        <v>43.645961163165701</v>
      </c>
      <c r="K15" s="7">
        <v>19.589068845600799</v>
      </c>
      <c r="L15" s="7">
        <v>55.0177614663897</v>
      </c>
      <c r="M15" s="7">
        <f t="shared" si="0"/>
        <v>226.24639173323266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B15" s="8"/>
      <c r="AC15" s="8"/>
      <c r="AF15" s="8"/>
    </row>
    <row r="16" spans="1:32">
      <c r="A16" s="4" t="s">
        <v>80</v>
      </c>
      <c r="B16" s="7">
        <v>78.507576450282102</v>
      </c>
      <c r="C16" s="7">
        <v>206.418610966708</v>
      </c>
      <c r="D16" s="7">
        <v>45.768886650806202</v>
      </c>
      <c r="E16" s="7">
        <v>10.606284065814799</v>
      </c>
      <c r="F16" s="7">
        <v>34.337605015731</v>
      </c>
      <c r="G16" s="7">
        <f t="shared" si="1"/>
        <v>375.63896314934215</v>
      </c>
      <c r="H16" s="7">
        <v>105.790351152749</v>
      </c>
      <c r="I16" s="7">
        <v>0.50821875777424796</v>
      </c>
      <c r="J16" s="7">
        <v>44.409212753182899</v>
      </c>
      <c r="K16" s="7">
        <v>21.5861012811758</v>
      </c>
      <c r="L16" s="7">
        <v>55.589809277502198</v>
      </c>
      <c r="M16" s="7">
        <f t="shared" si="0"/>
        <v>227.88369322238412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B16" s="8"/>
      <c r="AC16" s="8"/>
      <c r="AF16" s="8"/>
    </row>
    <row r="17" spans="1:32">
      <c r="A17" s="4" t="s">
        <v>81</v>
      </c>
      <c r="B17" s="7">
        <v>68.691482345552103</v>
      </c>
      <c r="C17" s="7">
        <v>202.85227828475601</v>
      </c>
      <c r="D17" s="7">
        <v>46.3556052923797</v>
      </c>
      <c r="E17" s="7">
        <v>14.543693884161399</v>
      </c>
      <c r="F17" s="7">
        <v>34.947222547424403</v>
      </c>
      <c r="G17" s="7">
        <f t="shared" si="1"/>
        <v>367.39028235427361</v>
      </c>
      <c r="H17" s="7">
        <v>108.05889194700001</v>
      </c>
      <c r="I17" s="7">
        <v>0.48275018558899602</v>
      </c>
      <c r="J17" s="7">
        <v>45.011488354428899</v>
      </c>
      <c r="K17" s="7">
        <v>22.1459481451481</v>
      </c>
      <c r="L17" s="7">
        <v>55.575076457014802</v>
      </c>
      <c r="M17" s="7">
        <f t="shared" si="0"/>
        <v>231.27415508918082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B17" s="8"/>
      <c r="AC17" s="8"/>
      <c r="AF17" s="8"/>
    </row>
    <row r="18" spans="1:32">
      <c r="A18" s="4" t="s">
        <v>82</v>
      </c>
      <c r="B18" s="7">
        <v>71.320416609695698</v>
      </c>
      <c r="C18" s="7">
        <v>206.20281774185801</v>
      </c>
      <c r="D18" s="7">
        <v>47.679806467577002</v>
      </c>
      <c r="E18" s="7">
        <v>13.6932301798865</v>
      </c>
      <c r="F18" s="7">
        <v>34.072742026849099</v>
      </c>
      <c r="G18" s="7">
        <f t="shared" si="1"/>
        <v>372.96901302586627</v>
      </c>
      <c r="H18" s="7">
        <v>108.752805973416</v>
      </c>
      <c r="I18" s="7">
        <v>0.47559048191339598</v>
      </c>
      <c r="J18" s="7">
        <v>45.482764147447703</v>
      </c>
      <c r="K18" s="7">
        <v>22.569899694674898</v>
      </c>
      <c r="L18" s="7">
        <v>55.9265076511887</v>
      </c>
      <c r="M18" s="7">
        <f t="shared" si="0"/>
        <v>233.2075679486407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B18" s="8"/>
      <c r="AC18" s="8"/>
      <c r="AF18" s="8"/>
    </row>
    <row r="19" spans="1:32">
      <c r="A19" s="4" t="s">
        <v>83</v>
      </c>
      <c r="B19" s="7">
        <v>69.4404904510059</v>
      </c>
      <c r="C19" s="7">
        <v>210.31449300816101</v>
      </c>
      <c r="D19" s="7">
        <v>47.920935047255199</v>
      </c>
      <c r="E19" s="7">
        <v>16.516821489202002</v>
      </c>
      <c r="F19" s="7">
        <v>35.116024038750901</v>
      </c>
      <c r="G19" s="7">
        <f t="shared" si="1"/>
        <v>379.30876403437503</v>
      </c>
      <c r="H19" s="7">
        <v>108.75521090485501</v>
      </c>
      <c r="I19" s="7">
        <v>0.491799713433276</v>
      </c>
      <c r="J19" s="7">
        <v>44.444579276935698</v>
      </c>
      <c r="K19" s="7">
        <v>22.758122252499899</v>
      </c>
      <c r="L19" s="7">
        <v>55.195890410518402</v>
      </c>
      <c r="M19" s="7">
        <f t="shared" si="0"/>
        <v>231.64560255824227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B19" s="8"/>
      <c r="AC19" s="8"/>
      <c r="AF19" s="8"/>
    </row>
    <row r="20" spans="1:32">
      <c r="A20" s="4" t="s">
        <v>8</v>
      </c>
      <c r="B20" s="7">
        <v>77.311815640969002</v>
      </c>
      <c r="C20" s="7">
        <v>215.78972156853001</v>
      </c>
      <c r="D20" s="7">
        <v>47.741583942926297</v>
      </c>
      <c r="E20" s="7">
        <v>20.1712008526689</v>
      </c>
      <c r="F20" s="7">
        <v>34.5705428112718</v>
      </c>
      <c r="G20" s="7">
        <f t="shared" si="1"/>
        <v>395.58486481636606</v>
      </c>
      <c r="H20" s="7">
        <v>110.928919244262</v>
      </c>
      <c r="I20" s="7">
        <v>0.50282978476394102</v>
      </c>
      <c r="J20" s="7">
        <v>48.336696593748698</v>
      </c>
      <c r="K20" s="7">
        <v>28.5580802505349</v>
      </c>
      <c r="L20" s="7">
        <v>59.256825841907997</v>
      </c>
      <c r="M20" s="7">
        <f t="shared" ref="M20:M79" si="2">SUM(H20:L20)</f>
        <v>247.58335171521753</v>
      </c>
      <c r="N20" s="7">
        <v>92.243191767571105</v>
      </c>
      <c r="O20" s="7">
        <v>0.79459948557108995</v>
      </c>
      <c r="P20" s="7">
        <v>10.060152478204399</v>
      </c>
      <c r="Q20" s="7">
        <v>24.931444740471498</v>
      </c>
      <c r="R20" s="7">
        <v>78.065228551447404</v>
      </c>
      <c r="S20" s="7">
        <f t="shared" ref="S20:S79" si="3">SUM(N20:R20)</f>
        <v>206.0946170232655</v>
      </c>
      <c r="T20" s="7">
        <f t="shared" ref="T20:T51" si="4">B20+H20+N20</f>
        <v>280.4839266528021</v>
      </c>
      <c r="U20" s="7">
        <f t="shared" ref="U20:U51" si="5">C20+I20+O20</f>
        <v>217.08715083886506</v>
      </c>
      <c r="V20" s="7">
        <f t="shared" ref="V20:V51" si="6">D20+J20+P20</f>
        <v>106.1384330148794</v>
      </c>
      <c r="W20" s="7">
        <f t="shared" ref="W20:W51" si="7">E20+K20+Q20</f>
        <v>73.660725843675294</v>
      </c>
      <c r="X20" s="7">
        <f t="shared" ref="X20:X51" si="8">F20+L20+R20</f>
        <v>171.89259720462721</v>
      </c>
      <c r="Y20" s="7">
        <f t="shared" ref="Y20:Y79" si="9">SUM(T20:X20)</f>
        <v>849.26283355484907</v>
      </c>
      <c r="Z20" s="8"/>
      <c r="AA20" s="8"/>
      <c r="AB20" s="8"/>
      <c r="AC20" s="8"/>
      <c r="AF20" s="8"/>
    </row>
    <row r="21" spans="1:32">
      <c r="A21" s="4" t="s">
        <v>9</v>
      </c>
      <c r="B21" s="7">
        <v>71.221548270832301</v>
      </c>
      <c r="C21" s="7">
        <v>214.76606808122199</v>
      </c>
      <c r="D21" s="7">
        <v>47.4962769827996</v>
      </c>
      <c r="E21" s="7">
        <v>20.702296572998598</v>
      </c>
      <c r="F21" s="7">
        <v>35.4798065744518</v>
      </c>
      <c r="G21" s="7">
        <f t="shared" si="1"/>
        <v>389.66599648230425</v>
      </c>
      <c r="H21" s="7">
        <v>114.347040250825</v>
      </c>
      <c r="I21" s="7">
        <v>0.58365768097094295</v>
      </c>
      <c r="J21" s="7">
        <v>44.695864138089298</v>
      </c>
      <c r="K21" s="7">
        <v>28.807894406248298</v>
      </c>
      <c r="L21" s="7">
        <v>59.714769368502701</v>
      </c>
      <c r="M21" s="7">
        <f t="shared" si="2"/>
        <v>248.14922584463625</v>
      </c>
      <c r="N21" s="7">
        <v>89.395574697870899</v>
      </c>
      <c r="O21" s="7">
        <v>0.79210050715208802</v>
      </c>
      <c r="P21" s="7">
        <v>9.8848417415338492</v>
      </c>
      <c r="Q21" s="7">
        <v>21.579929631073501</v>
      </c>
      <c r="R21" s="7">
        <v>76.446143564665306</v>
      </c>
      <c r="S21" s="7">
        <f t="shared" si="3"/>
        <v>198.09859014229562</v>
      </c>
      <c r="T21" s="7">
        <f t="shared" si="4"/>
        <v>274.96416321952825</v>
      </c>
      <c r="U21" s="7">
        <f t="shared" si="5"/>
        <v>216.14182626934502</v>
      </c>
      <c r="V21" s="7">
        <f t="shared" si="6"/>
        <v>102.07698286242274</v>
      </c>
      <c r="W21" s="7">
        <f t="shared" si="7"/>
        <v>71.090120610320398</v>
      </c>
      <c r="X21" s="7">
        <f t="shared" si="8"/>
        <v>171.64071950761979</v>
      </c>
      <c r="Y21" s="7">
        <f t="shared" si="9"/>
        <v>835.91381246923618</v>
      </c>
      <c r="Z21" s="8"/>
      <c r="AA21" s="8"/>
      <c r="AB21" s="8"/>
      <c r="AC21" s="8"/>
      <c r="AF21" s="8"/>
    </row>
    <row r="22" spans="1:32">
      <c r="A22" s="4" t="s">
        <v>10</v>
      </c>
      <c r="B22" s="7">
        <v>74.665128764054501</v>
      </c>
      <c r="C22" s="7">
        <v>214.48021903915199</v>
      </c>
      <c r="D22" s="7">
        <v>48.441704674467204</v>
      </c>
      <c r="E22" s="7">
        <v>19.555274342944099</v>
      </c>
      <c r="F22" s="7">
        <v>35.605661552349403</v>
      </c>
      <c r="G22" s="7">
        <f t="shared" si="1"/>
        <v>392.74798837296714</v>
      </c>
      <c r="H22" s="7">
        <v>106.870998114763</v>
      </c>
      <c r="I22" s="7">
        <v>0.64615989093578097</v>
      </c>
      <c r="J22" s="7">
        <v>43.246646367071001</v>
      </c>
      <c r="K22" s="7">
        <v>30.0032627584824</v>
      </c>
      <c r="L22" s="7">
        <v>58.659797428563301</v>
      </c>
      <c r="M22" s="7">
        <f t="shared" si="2"/>
        <v>239.4268645598155</v>
      </c>
      <c r="N22" s="7">
        <v>88.930498741464007</v>
      </c>
      <c r="O22" s="7">
        <v>0.80117222919870001</v>
      </c>
      <c r="P22" s="7">
        <v>9.8674638215556296</v>
      </c>
      <c r="Q22" s="7">
        <v>22.6686322380015</v>
      </c>
      <c r="R22" s="7">
        <v>76.535740560162097</v>
      </c>
      <c r="S22" s="7">
        <f t="shared" si="3"/>
        <v>198.80350759038191</v>
      </c>
      <c r="T22" s="7">
        <f t="shared" si="4"/>
        <v>270.46662562028149</v>
      </c>
      <c r="U22" s="7">
        <f t="shared" si="5"/>
        <v>215.92755115928648</v>
      </c>
      <c r="V22" s="7">
        <f t="shared" si="6"/>
        <v>101.55581486309383</v>
      </c>
      <c r="W22" s="7">
        <f t="shared" si="7"/>
        <v>72.227169339428002</v>
      </c>
      <c r="X22" s="7">
        <f t="shared" si="8"/>
        <v>170.80119954107482</v>
      </c>
      <c r="Y22" s="7">
        <f t="shared" si="9"/>
        <v>830.97836052316461</v>
      </c>
      <c r="Z22" s="8"/>
      <c r="AA22" s="8"/>
      <c r="AB22" s="8"/>
      <c r="AC22" s="8"/>
      <c r="AF22" s="8"/>
    </row>
    <row r="23" spans="1:32">
      <c r="A23" s="4" t="s">
        <v>11</v>
      </c>
      <c r="B23" s="7">
        <v>75.340183466075004</v>
      </c>
      <c r="C23" s="7">
        <v>213.425421936752</v>
      </c>
      <c r="D23" s="7">
        <v>48.233322443584299</v>
      </c>
      <c r="E23" s="7">
        <v>19.768298182982399</v>
      </c>
      <c r="F23" s="7">
        <v>36.6117425033556</v>
      </c>
      <c r="G23" s="7">
        <f t="shared" si="1"/>
        <v>393.37896853274935</v>
      </c>
      <c r="H23" s="7">
        <v>118.14460812751101</v>
      </c>
      <c r="I23" s="7">
        <v>0.58449988084550497</v>
      </c>
      <c r="J23" s="7">
        <v>48.013269617006998</v>
      </c>
      <c r="K23" s="7">
        <v>26.5784321535989</v>
      </c>
      <c r="L23" s="7">
        <v>55.4986999690041</v>
      </c>
      <c r="M23" s="7">
        <f t="shared" si="2"/>
        <v>248.81950974796649</v>
      </c>
      <c r="N23" s="7">
        <v>87.983568878532097</v>
      </c>
      <c r="O23" s="7">
        <v>0.83809833151393498</v>
      </c>
      <c r="P23" s="7">
        <v>9.9497114864212204</v>
      </c>
      <c r="Q23" s="7">
        <v>22.185012950725199</v>
      </c>
      <c r="R23" s="7">
        <v>78.594463424684903</v>
      </c>
      <c r="S23" s="7">
        <f t="shared" si="3"/>
        <v>199.55085507187735</v>
      </c>
      <c r="T23" s="7">
        <f t="shared" si="4"/>
        <v>281.46836047211809</v>
      </c>
      <c r="U23" s="7">
        <f t="shared" si="5"/>
        <v>214.84802014911145</v>
      </c>
      <c r="V23" s="7">
        <f t="shared" si="6"/>
        <v>106.19630354701252</v>
      </c>
      <c r="W23" s="7">
        <f t="shared" si="7"/>
        <v>68.531743287306497</v>
      </c>
      <c r="X23" s="7">
        <f t="shared" si="8"/>
        <v>170.7049058970446</v>
      </c>
      <c r="Y23" s="7">
        <f t="shared" si="9"/>
        <v>841.74933335259311</v>
      </c>
      <c r="Z23" s="8"/>
      <c r="AA23" s="8"/>
      <c r="AB23" s="8"/>
      <c r="AC23" s="8"/>
      <c r="AF23" s="8"/>
    </row>
    <row r="24" spans="1:32">
      <c r="A24" s="4" t="s">
        <v>12</v>
      </c>
      <c r="B24" s="7">
        <v>72.924186121635401</v>
      </c>
      <c r="C24" s="7">
        <v>215.048948462239</v>
      </c>
      <c r="D24" s="7">
        <v>49.246797595236302</v>
      </c>
      <c r="E24" s="7">
        <v>16.464309577867901</v>
      </c>
      <c r="F24" s="7">
        <v>40.872660277037198</v>
      </c>
      <c r="G24" s="7">
        <f t="shared" si="1"/>
        <v>394.55690203401582</v>
      </c>
      <c r="H24" s="7">
        <v>115.895936388085</v>
      </c>
      <c r="I24" s="7">
        <v>0.57947974346761899</v>
      </c>
      <c r="J24" s="7">
        <v>47.9334755024774</v>
      </c>
      <c r="K24" s="7">
        <v>20.1180869616827</v>
      </c>
      <c r="L24" s="7">
        <v>53.7114834336546</v>
      </c>
      <c r="M24" s="7">
        <f t="shared" si="2"/>
        <v>238.23846202936733</v>
      </c>
      <c r="N24" s="7">
        <v>93.522712270150606</v>
      </c>
      <c r="O24" s="7">
        <v>0.87647172356513503</v>
      </c>
      <c r="P24" s="7">
        <v>10.0829156770869</v>
      </c>
      <c r="Q24" s="7">
        <v>21.892888879537999</v>
      </c>
      <c r="R24" s="7">
        <v>79.532713362573901</v>
      </c>
      <c r="S24" s="7">
        <f t="shared" si="3"/>
        <v>205.90770191291455</v>
      </c>
      <c r="T24" s="7">
        <f t="shared" si="4"/>
        <v>282.34283477987105</v>
      </c>
      <c r="U24" s="7">
        <f t="shared" si="5"/>
        <v>216.50489992927177</v>
      </c>
      <c r="V24" s="7">
        <f t="shared" si="6"/>
        <v>107.2631887748006</v>
      </c>
      <c r="W24" s="7">
        <f t="shared" si="7"/>
        <v>58.4752854190886</v>
      </c>
      <c r="X24" s="7">
        <f t="shared" si="8"/>
        <v>174.11685707326569</v>
      </c>
      <c r="Y24" s="7">
        <f t="shared" si="9"/>
        <v>838.70306597629769</v>
      </c>
      <c r="Z24" s="8"/>
      <c r="AA24" s="8"/>
      <c r="AB24" s="8"/>
      <c r="AC24" s="8"/>
      <c r="AF24" s="8"/>
    </row>
    <row r="25" spans="1:32">
      <c r="A25" s="4" t="s">
        <v>13</v>
      </c>
      <c r="B25" s="7">
        <v>79.522054486684993</v>
      </c>
      <c r="C25" s="7">
        <v>224.64397620421499</v>
      </c>
      <c r="D25" s="7">
        <v>47.3341717778898</v>
      </c>
      <c r="E25" s="7">
        <v>15.8287960610105</v>
      </c>
      <c r="F25" s="7">
        <v>45.009469465540498</v>
      </c>
      <c r="G25" s="7">
        <f t="shared" si="1"/>
        <v>412.33846799534086</v>
      </c>
      <c r="H25" s="7">
        <v>116.923546597575</v>
      </c>
      <c r="I25" s="7">
        <v>0.54528107696579697</v>
      </c>
      <c r="J25" s="7">
        <v>47.856041119176098</v>
      </c>
      <c r="K25" s="7">
        <v>19.867358053960601</v>
      </c>
      <c r="L25" s="7">
        <v>54.060569526960798</v>
      </c>
      <c r="M25" s="7">
        <f t="shared" si="2"/>
        <v>239.25279637463828</v>
      </c>
      <c r="N25" s="7">
        <v>93.376063936750896</v>
      </c>
      <c r="O25" s="7">
        <v>0.91864257214217604</v>
      </c>
      <c r="P25" s="7">
        <v>10.162045430847099</v>
      </c>
      <c r="Q25" s="7">
        <v>22.707040067920801</v>
      </c>
      <c r="R25" s="7">
        <v>81.498121968987405</v>
      </c>
      <c r="S25" s="7">
        <f t="shared" si="3"/>
        <v>208.66191397664838</v>
      </c>
      <c r="T25" s="7">
        <f t="shared" si="4"/>
        <v>289.82166502101086</v>
      </c>
      <c r="U25" s="7">
        <f t="shared" si="5"/>
        <v>226.10789985332298</v>
      </c>
      <c r="V25" s="7">
        <f t="shared" si="6"/>
        <v>105.35225832791299</v>
      </c>
      <c r="W25" s="7">
        <f t="shared" si="7"/>
        <v>58.403194182891902</v>
      </c>
      <c r="X25" s="7">
        <f t="shared" si="8"/>
        <v>180.5681609614887</v>
      </c>
      <c r="Y25" s="7">
        <f t="shared" si="9"/>
        <v>860.25317834662746</v>
      </c>
      <c r="Z25" s="8"/>
      <c r="AA25" s="8"/>
      <c r="AB25" s="8"/>
      <c r="AC25" s="8"/>
      <c r="AF25" s="8"/>
    </row>
    <row r="26" spans="1:32">
      <c r="A26" s="4" t="s">
        <v>14</v>
      </c>
      <c r="B26" s="7">
        <v>73.039231361303294</v>
      </c>
      <c r="C26" s="7">
        <v>224.343747963102</v>
      </c>
      <c r="D26" s="7">
        <v>47.144967772035599</v>
      </c>
      <c r="E26" s="7">
        <v>15.2386429467024</v>
      </c>
      <c r="F26" s="7">
        <v>39.075203366101199</v>
      </c>
      <c r="G26" s="7">
        <f t="shared" si="1"/>
        <v>398.84179340924453</v>
      </c>
      <c r="H26" s="7">
        <v>117.450105277642</v>
      </c>
      <c r="I26" s="7">
        <v>0.59862246989205503</v>
      </c>
      <c r="J26" s="7">
        <v>48.175301099168799</v>
      </c>
      <c r="K26" s="7">
        <v>19.381542811953</v>
      </c>
      <c r="L26" s="7">
        <v>55.5873901130538</v>
      </c>
      <c r="M26" s="7">
        <f t="shared" si="2"/>
        <v>241.19296177170966</v>
      </c>
      <c r="N26" s="7">
        <v>95.403403099616895</v>
      </c>
      <c r="O26" s="7">
        <v>0.92716637434424098</v>
      </c>
      <c r="P26" s="7">
        <v>10.4704859038892</v>
      </c>
      <c r="Q26" s="7">
        <v>22.142359905941099</v>
      </c>
      <c r="R26" s="7">
        <v>81.582987329694902</v>
      </c>
      <c r="S26" s="7">
        <f t="shared" si="3"/>
        <v>210.52640261348634</v>
      </c>
      <c r="T26" s="7">
        <f t="shared" si="4"/>
        <v>285.89273973856223</v>
      </c>
      <c r="U26" s="7">
        <f t="shared" si="5"/>
        <v>225.86953680733831</v>
      </c>
      <c r="V26" s="7">
        <f t="shared" si="6"/>
        <v>105.7907547750936</v>
      </c>
      <c r="W26" s="7">
        <f t="shared" si="7"/>
        <v>56.762545664596502</v>
      </c>
      <c r="X26" s="7">
        <f t="shared" si="8"/>
        <v>176.24558080884989</v>
      </c>
      <c r="Y26" s="7">
        <f t="shared" si="9"/>
        <v>850.56115779444053</v>
      </c>
      <c r="Z26" s="8"/>
      <c r="AA26" s="8"/>
      <c r="AB26" s="8"/>
      <c r="AC26" s="8"/>
      <c r="AF26" s="8"/>
    </row>
    <row r="27" spans="1:32">
      <c r="A27" s="4" t="s">
        <v>15</v>
      </c>
      <c r="B27" s="7">
        <v>71.385233559307096</v>
      </c>
      <c r="C27" s="7">
        <v>220.78428642034601</v>
      </c>
      <c r="D27" s="7">
        <v>46.291192181095902</v>
      </c>
      <c r="E27" s="7">
        <v>15.505472882975599</v>
      </c>
      <c r="F27" s="7">
        <v>47.053804224790902</v>
      </c>
      <c r="G27" s="7">
        <f t="shared" si="1"/>
        <v>401.01998926851547</v>
      </c>
      <c r="H27" s="7">
        <v>117.933306743972</v>
      </c>
      <c r="I27" s="7">
        <v>0.63396897730862201</v>
      </c>
      <c r="J27" s="7">
        <v>49.992097989018397</v>
      </c>
      <c r="K27" s="7">
        <v>22.402523792621398</v>
      </c>
      <c r="L27" s="7">
        <v>64.752037773201707</v>
      </c>
      <c r="M27" s="7">
        <f t="shared" si="2"/>
        <v>255.71393527612213</v>
      </c>
      <c r="N27" s="7">
        <v>97.636254683509605</v>
      </c>
      <c r="O27" s="7">
        <v>0.94779713504554397</v>
      </c>
      <c r="P27" s="7">
        <v>10.7663757092343</v>
      </c>
      <c r="Q27" s="7">
        <v>22.922645434339898</v>
      </c>
      <c r="R27" s="7">
        <v>81.451079577836794</v>
      </c>
      <c r="S27" s="7">
        <f t="shared" si="3"/>
        <v>213.72415253996613</v>
      </c>
      <c r="T27" s="7">
        <f t="shared" si="4"/>
        <v>286.95479498678867</v>
      </c>
      <c r="U27" s="7">
        <f t="shared" si="5"/>
        <v>222.36605253270017</v>
      </c>
      <c r="V27" s="7">
        <f t="shared" si="6"/>
        <v>107.04966587934859</v>
      </c>
      <c r="W27" s="7">
        <f t="shared" si="7"/>
        <v>60.830642109936896</v>
      </c>
      <c r="X27" s="7">
        <f t="shared" si="8"/>
        <v>193.25692157582941</v>
      </c>
      <c r="Y27" s="7">
        <f t="shared" si="9"/>
        <v>870.4580770846037</v>
      </c>
      <c r="Z27" s="8"/>
      <c r="AA27" s="8"/>
      <c r="AB27" s="8"/>
      <c r="AC27" s="8"/>
      <c r="AF27" s="8"/>
    </row>
    <row r="28" spans="1:32">
      <c r="A28" s="4" t="s">
        <v>16</v>
      </c>
      <c r="B28" s="7">
        <v>70.144132892475398</v>
      </c>
      <c r="C28" s="7">
        <v>227.23563202979901</v>
      </c>
      <c r="D28" s="7">
        <v>46.1406287193917</v>
      </c>
      <c r="E28" s="7">
        <v>14.0242252159162</v>
      </c>
      <c r="F28" s="7">
        <v>55.664537732359001</v>
      </c>
      <c r="G28" s="7">
        <f t="shared" si="1"/>
        <v>413.2091565899413</v>
      </c>
      <c r="H28" s="7">
        <v>119.43616111794</v>
      </c>
      <c r="I28" s="7">
        <v>0.72112944367564102</v>
      </c>
      <c r="J28" s="7">
        <v>49.237442908795501</v>
      </c>
      <c r="K28" s="7">
        <v>18.995332657371701</v>
      </c>
      <c r="L28" s="7">
        <v>56.315130350382503</v>
      </c>
      <c r="M28" s="7">
        <f t="shared" si="2"/>
        <v>244.70519647816536</v>
      </c>
      <c r="N28" s="7">
        <v>98.608571425872299</v>
      </c>
      <c r="O28" s="7">
        <v>0.98393834323058504</v>
      </c>
      <c r="P28" s="7">
        <v>10.9210116893664</v>
      </c>
      <c r="Q28" s="7">
        <v>25.9648589513396</v>
      </c>
      <c r="R28" s="7">
        <v>86.479562883517403</v>
      </c>
      <c r="S28" s="7">
        <f t="shared" si="3"/>
        <v>222.95794329332631</v>
      </c>
      <c r="T28" s="7">
        <f t="shared" si="4"/>
        <v>288.1888654362877</v>
      </c>
      <c r="U28" s="7">
        <f t="shared" si="5"/>
        <v>228.94069981670523</v>
      </c>
      <c r="V28" s="7">
        <f t="shared" si="6"/>
        <v>106.2990833175536</v>
      </c>
      <c r="W28" s="7">
        <f t="shared" si="7"/>
        <v>58.984416824627502</v>
      </c>
      <c r="X28" s="7">
        <f t="shared" si="8"/>
        <v>198.45923096625893</v>
      </c>
      <c r="Y28" s="7">
        <f t="shared" si="9"/>
        <v>880.87229636143297</v>
      </c>
      <c r="Z28" s="8"/>
      <c r="AA28" s="8"/>
      <c r="AB28" s="8"/>
      <c r="AC28" s="8"/>
      <c r="AF28" s="8"/>
    </row>
    <row r="29" spans="1:32">
      <c r="A29" s="4" t="s">
        <v>17</v>
      </c>
      <c r="B29" s="7">
        <v>73.505672992516494</v>
      </c>
      <c r="C29" s="7">
        <v>237.21831499739699</v>
      </c>
      <c r="D29" s="7">
        <v>46.505673692699801</v>
      </c>
      <c r="E29" s="7">
        <v>14.3807678196294</v>
      </c>
      <c r="F29" s="7">
        <v>48.253170688289501</v>
      </c>
      <c r="G29" s="7">
        <f t="shared" si="1"/>
        <v>419.86360019053222</v>
      </c>
      <c r="H29" s="7">
        <v>121.144031069316</v>
      </c>
      <c r="I29" s="7">
        <v>0.78710570882380404</v>
      </c>
      <c r="J29" s="7">
        <v>51.973414350928103</v>
      </c>
      <c r="K29" s="7">
        <v>17.862057515264901</v>
      </c>
      <c r="L29" s="7">
        <v>57.712552394786101</v>
      </c>
      <c r="M29" s="7">
        <f t="shared" si="2"/>
        <v>249.47916103911888</v>
      </c>
      <c r="N29" s="7">
        <v>101.998620998731</v>
      </c>
      <c r="O29" s="7">
        <v>0.98684998616433395</v>
      </c>
      <c r="P29" s="7">
        <v>11.333039937445401</v>
      </c>
      <c r="Q29" s="7">
        <v>26.980749642298001</v>
      </c>
      <c r="R29" s="7">
        <v>84.294171268169606</v>
      </c>
      <c r="S29" s="7">
        <f t="shared" si="3"/>
        <v>225.59343183280834</v>
      </c>
      <c r="T29" s="7">
        <f t="shared" si="4"/>
        <v>296.64832506056348</v>
      </c>
      <c r="U29" s="7">
        <f t="shared" si="5"/>
        <v>238.99227069238515</v>
      </c>
      <c r="V29" s="7">
        <f t="shared" si="6"/>
        <v>109.81212798107332</v>
      </c>
      <c r="W29" s="7">
        <f t="shared" si="7"/>
        <v>59.2235749771923</v>
      </c>
      <c r="X29" s="7">
        <f t="shared" si="8"/>
        <v>190.25989435124521</v>
      </c>
      <c r="Y29" s="7">
        <f t="shared" si="9"/>
        <v>894.93619306245944</v>
      </c>
      <c r="Z29" s="8"/>
      <c r="AA29" s="8"/>
      <c r="AB29" s="8"/>
      <c r="AC29" s="8"/>
      <c r="AF29" s="8"/>
    </row>
    <row r="30" spans="1:32">
      <c r="A30" s="4" t="s">
        <v>18</v>
      </c>
      <c r="B30" s="7">
        <v>70.5068131348131</v>
      </c>
      <c r="C30" s="7">
        <v>236.571185156186</v>
      </c>
      <c r="D30" s="7">
        <v>45.477473732613603</v>
      </c>
      <c r="E30" s="7">
        <v>14.8967685351274</v>
      </c>
      <c r="F30" s="7">
        <v>44.922720835332797</v>
      </c>
      <c r="G30" s="7">
        <f t="shared" si="1"/>
        <v>412.3749613940729</v>
      </c>
      <c r="H30" s="7">
        <v>122.923450412826</v>
      </c>
      <c r="I30" s="7">
        <v>0.82103925926546495</v>
      </c>
      <c r="J30" s="7">
        <v>53.805996295949903</v>
      </c>
      <c r="K30" s="7">
        <v>18.800595314899098</v>
      </c>
      <c r="L30" s="7">
        <v>59.180290395580101</v>
      </c>
      <c r="M30" s="7">
        <f t="shared" si="2"/>
        <v>255.53137167852057</v>
      </c>
      <c r="N30" s="7">
        <v>101.178692764442</v>
      </c>
      <c r="O30" s="7">
        <v>0.98338774452250399</v>
      </c>
      <c r="P30" s="7">
        <v>11.3754834858502</v>
      </c>
      <c r="Q30" s="7">
        <v>26.381393710372301</v>
      </c>
      <c r="R30" s="7">
        <v>83.602835685662896</v>
      </c>
      <c r="S30" s="7">
        <f t="shared" si="3"/>
        <v>223.52179339084989</v>
      </c>
      <c r="T30" s="7">
        <f t="shared" si="4"/>
        <v>294.60895631208109</v>
      </c>
      <c r="U30" s="7">
        <f t="shared" si="5"/>
        <v>238.37561215997397</v>
      </c>
      <c r="V30" s="7">
        <f t="shared" si="6"/>
        <v>110.6589535144137</v>
      </c>
      <c r="W30" s="7">
        <f t="shared" si="7"/>
        <v>60.078757560398799</v>
      </c>
      <c r="X30" s="7">
        <f t="shared" si="8"/>
        <v>187.70584691657581</v>
      </c>
      <c r="Y30" s="7">
        <f t="shared" si="9"/>
        <v>891.4281264634435</v>
      </c>
      <c r="Z30" s="8"/>
      <c r="AA30" s="8"/>
      <c r="AB30" s="8"/>
      <c r="AC30" s="8"/>
      <c r="AF30" s="8"/>
    </row>
    <row r="31" spans="1:32">
      <c r="A31" s="4" t="s">
        <v>19</v>
      </c>
      <c r="B31" s="7">
        <v>71.279089157693093</v>
      </c>
      <c r="C31" s="7">
        <v>235.978965955337</v>
      </c>
      <c r="D31" s="7">
        <v>45.218204592602198</v>
      </c>
      <c r="E31" s="7">
        <v>14.1366151905079</v>
      </c>
      <c r="F31" s="7">
        <v>39.216242607915397</v>
      </c>
      <c r="G31" s="7">
        <f t="shared" si="1"/>
        <v>405.82911750405555</v>
      </c>
      <c r="H31" s="7">
        <v>123.936203503797</v>
      </c>
      <c r="I31" s="7">
        <v>0.92277791802368803</v>
      </c>
      <c r="J31" s="7">
        <v>52.538006000734597</v>
      </c>
      <c r="K31" s="7">
        <v>21.219429972426699</v>
      </c>
      <c r="L31" s="7">
        <v>64.513374068126296</v>
      </c>
      <c r="M31" s="7">
        <f t="shared" si="2"/>
        <v>263.12979146310829</v>
      </c>
      <c r="N31" s="7">
        <v>102.54315673142</v>
      </c>
      <c r="O31" s="7">
        <v>0.99347213189637795</v>
      </c>
      <c r="P31" s="7">
        <v>11.562062987218001</v>
      </c>
      <c r="Q31" s="7">
        <v>23.245766041389899</v>
      </c>
      <c r="R31" s="7">
        <v>82.715237961963197</v>
      </c>
      <c r="S31" s="7">
        <f t="shared" si="3"/>
        <v>221.05969585388746</v>
      </c>
      <c r="T31" s="7">
        <f t="shared" si="4"/>
        <v>297.75844939291005</v>
      </c>
      <c r="U31" s="7">
        <f t="shared" si="5"/>
        <v>237.89521600525705</v>
      </c>
      <c r="V31" s="7">
        <f t="shared" si="6"/>
        <v>109.31827358055479</v>
      </c>
      <c r="W31" s="7">
        <f t="shared" si="7"/>
        <v>58.601811204324498</v>
      </c>
      <c r="X31" s="7">
        <f t="shared" si="8"/>
        <v>186.4448546380049</v>
      </c>
      <c r="Y31" s="7">
        <f t="shared" si="9"/>
        <v>890.01860482105121</v>
      </c>
      <c r="Z31" s="8"/>
      <c r="AA31" s="8"/>
      <c r="AB31" s="8"/>
      <c r="AC31" s="8"/>
      <c r="AF31" s="8"/>
    </row>
    <row r="32" spans="1:32">
      <c r="A32" s="4" t="s">
        <v>20</v>
      </c>
      <c r="B32" s="7">
        <v>71.282392382579701</v>
      </c>
      <c r="C32" s="7">
        <v>243.198199277067</v>
      </c>
      <c r="D32" s="7">
        <v>45.570474643166101</v>
      </c>
      <c r="E32" s="7">
        <v>16.490183034370698</v>
      </c>
      <c r="F32" s="7">
        <v>49.614268625441802</v>
      </c>
      <c r="G32" s="7">
        <f t="shared" si="1"/>
        <v>426.15551796262537</v>
      </c>
      <c r="H32" s="7">
        <v>126.13127922471</v>
      </c>
      <c r="I32" s="7">
        <v>0.82432062327545896</v>
      </c>
      <c r="J32" s="7">
        <v>52.4704579489945</v>
      </c>
      <c r="K32" s="7">
        <v>21.6422550940426</v>
      </c>
      <c r="L32" s="7">
        <v>63.776460902699199</v>
      </c>
      <c r="M32" s="7">
        <f t="shared" si="2"/>
        <v>264.84477379372174</v>
      </c>
      <c r="N32" s="7">
        <v>103.212299880239</v>
      </c>
      <c r="O32" s="7">
        <v>0.811204587601841</v>
      </c>
      <c r="P32" s="7">
        <v>11.2262254953639</v>
      </c>
      <c r="Q32" s="7">
        <v>16.326287289373902</v>
      </c>
      <c r="R32" s="7">
        <v>71.399855200519895</v>
      </c>
      <c r="S32" s="7">
        <f t="shared" si="3"/>
        <v>202.97587245309853</v>
      </c>
      <c r="T32" s="7">
        <f t="shared" si="4"/>
        <v>300.62597148752872</v>
      </c>
      <c r="U32" s="7">
        <f t="shared" si="5"/>
        <v>244.83372448794432</v>
      </c>
      <c r="V32" s="7">
        <f t="shared" si="6"/>
        <v>109.26715808752451</v>
      </c>
      <c r="W32" s="7">
        <f t="shared" si="7"/>
        <v>54.4587254177872</v>
      </c>
      <c r="X32" s="7">
        <f t="shared" si="8"/>
        <v>184.79058472866092</v>
      </c>
      <c r="Y32" s="7">
        <f t="shared" si="9"/>
        <v>893.97616420944564</v>
      </c>
      <c r="Z32" s="8"/>
      <c r="AA32" s="8"/>
      <c r="AB32" s="8"/>
      <c r="AC32" s="8"/>
      <c r="AF32" s="8"/>
    </row>
    <row r="33" spans="1:32">
      <c r="A33" s="4" t="s">
        <v>21</v>
      </c>
      <c r="B33" s="7">
        <v>75.489874194052305</v>
      </c>
      <c r="C33" s="7">
        <v>245.65779760261699</v>
      </c>
      <c r="D33" s="7">
        <v>47.959947115126397</v>
      </c>
      <c r="E33" s="7">
        <v>17.3631200856851</v>
      </c>
      <c r="F33" s="7">
        <v>58.390494393762502</v>
      </c>
      <c r="G33" s="7">
        <f t="shared" si="1"/>
        <v>444.86123339124333</v>
      </c>
      <c r="H33" s="7">
        <v>127.513498369663</v>
      </c>
      <c r="I33" s="7">
        <v>0.82696894451587899</v>
      </c>
      <c r="J33" s="7">
        <v>53.6665054945177</v>
      </c>
      <c r="K33" s="7">
        <v>26.254296110671898</v>
      </c>
      <c r="L33" s="7">
        <v>64.640504136431701</v>
      </c>
      <c r="M33" s="7">
        <f t="shared" si="2"/>
        <v>272.90177305580016</v>
      </c>
      <c r="N33" s="7">
        <v>106.902196875456</v>
      </c>
      <c r="O33" s="7">
        <v>0.928598346391734</v>
      </c>
      <c r="P33" s="7">
        <v>11.6834270767249</v>
      </c>
      <c r="Q33" s="7">
        <v>16.196684855273801</v>
      </c>
      <c r="R33" s="7">
        <v>78.672181039191102</v>
      </c>
      <c r="S33" s="7">
        <f t="shared" si="3"/>
        <v>214.38308819303757</v>
      </c>
      <c r="T33" s="7">
        <f t="shared" si="4"/>
        <v>309.9055694391713</v>
      </c>
      <c r="U33" s="7">
        <f t="shared" si="5"/>
        <v>247.4133648935246</v>
      </c>
      <c r="V33" s="7">
        <f t="shared" si="6"/>
        <v>113.309879686369</v>
      </c>
      <c r="W33" s="7">
        <f t="shared" si="7"/>
        <v>59.8141010516308</v>
      </c>
      <c r="X33" s="7">
        <f t="shared" si="8"/>
        <v>201.70317956938533</v>
      </c>
      <c r="Y33" s="7">
        <f t="shared" si="9"/>
        <v>932.14609464008095</v>
      </c>
      <c r="Z33" s="8"/>
      <c r="AA33" s="8"/>
      <c r="AB33" s="8"/>
      <c r="AC33" s="8"/>
      <c r="AF33" s="8"/>
    </row>
    <row r="34" spans="1:32">
      <c r="A34" s="4" t="s">
        <v>22</v>
      </c>
      <c r="B34" s="7">
        <v>73.645855213503694</v>
      </c>
      <c r="C34" s="7">
        <v>253.726091952801</v>
      </c>
      <c r="D34" s="7">
        <v>46.373346679816599</v>
      </c>
      <c r="E34" s="7">
        <v>17.851358503230301</v>
      </c>
      <c r="F34" s="7">
        <v>51.909094697285802</v>
      </c>
      <c r="G34" s="7">
        <f t="shared" si="1"/>
        <v>443.50574704663745</v>
      </c>
      <c r="H34" s="7">
        <v>129.87348182927099</v>
      </c>
      <c r="I34" s="7">
        <v>0.81295840450739298</v>
      </c>
      <c r="J34" s="7">
        <v>54.126750123882402</v>
      </c>
      <c r="K34" s="7">
        <v>26.193653232249101</v>
      </c>
      <c r="L34" s="7">
        <v>63.311533768867797</v>
      </c>
      <c r="M34" s="7">
        <f t="shared" si="2"/>
        <v>274.31837735877764</v>
      </c>
      <c r="N34" s="7">
        <v>108.815430850925</v>
      </c>
      <c r="O34" s="7">
        <v>0.93174808092570605</v>
      </c>
      <c r="P34" s="7">
        <v>12.0580124268921</v>
      </c>
      <c r="Q34" s="7">
        <v>16.021026196419601</v>
      </c>
      <c r="R34" s="7">
        <v>80.306854207289703</v>
      </c>
      <c r="S34" s="7">
        <f t="shared" si="3"/>
        <v>218.13307176245212</v>
      </c>
      <c r="T34" s="7">
        <f t="shared" si="4"/>
        <v>312.33476789369968</v>
      </c>
      <c r="U34" s="7">
        <f t="shared" si="5"/>
        <v>255.47079843823408</v>
      </c>
      <c r="V34" s="7">
        <f t="shared" si="6"/>
        <v>112.5581092305911</v>
      </c>
      <c r="W34" s="7">
        <f t="shared" si="7"/>
        <v>60.066037931899004</v>
      </c>
      <c r="X34" s="7">
        <f t="shared" si="8"/>
        <v>195.5274826734433</v>
      </c>
      <c r="Y34" s="7">
        <f t="shared" si="9"/>
        <v>935.9571961678671</v>
      </c>
      <c r="Z34" s="8"/>
      <c r="AA34" s="8"/>
      <c r="AB34" s="8"/>
      <c r="AC34" s="8"/>
      <c r="AF34" s="8"/>
    </row>
    <row r="35" spans="1:32">
      <c r="A35" s="4" t="s">
        <v>23</v>
      </c>
      <c r="B35" s="7">
        <v>72.419713047632897</v>
      </c>
      <c r="C35" s="7">
        <v>243.70363864592699</v>
      </c>
      <c r="D35" s="7">
        <v>45.302265417029801</v>
      </c>
      <c r="E35" s="7">
        <v>17.477445765051801</v>
      </c>
      <c r="F35" s="7">
        <v>58.1815610531945</v>
      </c>
      <c r="G35" s="7">
        <f t="shared" si="1"/>
        <v>437.08462392883598</v>
      </c>
      <c r="H35" s="7">
        <v>130.839938302289</v>
      </c>
      <c r="I35" s="7">
        <v>0.869643577359689</v>
      </c>
      <c r="J35" s="7">
        <v>57.0865154285407</v>
      </c>
      <c r="K35" s="7">
        <v>27.7852048109193</v>
      </c>
      <c r="L35" s="7">
        <v>59.292013265127601</v>
      </c>
      <c r="M35" s="7">
        <f t="shared" si="2"/>
        <v>275.87331538423632</v>
      </c>
      <c r="N35" s="7">
        <v>107.786991807284</v>
      </c>
      <c r="O35" s="7">
        <v>1.02981743548843</v>
      </c>
      <c r="P35" s="7">
        <v>11.9860502867758</v>
      </c>
      <c r="Q35" s="7">
        <v>20.713365191788601</v>
      </c>
      <c r="R35" s="7">
        <v>90.2944035496905</v>
      </c>
      <c r="S35" s="7">
        <f t="shared" si="3"/>
        <v>231.81062827102733</v>
      </c>
      <c r="T35" s="7">
        <f t="shared" si="4"/>
        <v>311.04664315720589</v>
      </c>
      <c r="U35" s="7">
        <f t="shared" si="5"/>
        <v>245.60309965877511</v>
      </c>
      <c r="V35" s="7">
        <f t="shared" si="6"/>
        <v>114.37483113234629</v>
      </c>
      <c r="W35" s="7">
        <f t="shared" si="7"/>
        <v>65.976015767759705</v>
      </c>
      <c r="X35" s="7">
        <f t="shared" si="8"/>
        <v>207.76797786801262</v>
      </c>
      <c r="Y35" s="7">
        <f t="shared" si="9"/>
        <v>944.76856758409963</v>
      </c>
      <c r="Z35" s="8"/>
      <c r="AA35" s="8"/>
      <c r="AB35" s="8"/>
      <c r="AC35" s="8"/>
      <c r="AF35" s="8"/>
    </row>
    <row r="36" spans="1:32">
      <c r="A36" s="4" t="s">
        <v>24</v>
      </c>
      <c r="B36" s="7">
        <v>72.706666621291703</v>
      </c>
      <c r="C36" s="7">
        <v>255.46841798328001</v>
      </c>
      <c r="D36" s="7">
        <v>46.848062526089798</v>
      </c>
      <c r="E36" s="7">
        <v>21.270113263134</v>
      </c>
      <c r="F36" s="7">
        <v>61.398546313899999</v>
      </c>
      <c r="G36" s="7">
        <f t="shared" si="1"/>
        <v>457.69180670769549</v>
      </c>
      <c r="H36" s="7">
        <v>134.04186873008999</v>
      </c>
      <c r="I36" s="7">
        <v>1.0348406467818101</v>
      </c>
      <c r="J36" s="7">
        <v>59.022071095690599</v>
      </c>
      <c r="K36" s="7">
        <v>34.328373165005203</v>
      </c>
      <c r="L36" s="7">
        <v>69.085640690626505</v>
      </c>
      <c r="M36" s="7">
        <f t="shared" si="2"/>
        <v>297.5127943281941</v>
      </c>
      <c r="N36" s="7">
        <v>109.53828856583699</v>
      </c>
      <c r="O36" s="7">
        <v>1.1359132255240301</v>
      </c>
      <c r="P36" s="7">
        <v>13.132740779678</v>
      </c>
      <c r="Q36" s="7">
        <v>20.2321396112287</v>
      </c>
      <c r="R36" s="7">
        <v>85.267451890879201</v>
      </c>
      <c r="S36" s="7">
        <f t="shared" si="3"/>
        <v>229.30653407314691</v>
      </c>
      <c r="T36" s="7">
        <f t="shared" si="4"/>
        <v>316.28682391721867</v>
      </c>
      <c r="U36" s="7">
        <f t="shared" si="5"/>
        <v>257.6391718555858</v>
      </c>
      <c r="V36" s="7">
        <f t="shared" si="6"/>
        <v>119.0028744014584</v>
      </c>
      <c r="W36" s="7">
        <f t="shared" si="7"/>
        <v>75.8306260393679</v>
      </c>
      <c r="X36" s="7">
        <f t="shared" si="8"/>
        <v>215.75163889540573</v>
      </c>
      <c r="Y36" s="7">
        <f t="shared" si="9"/>
        <v>984.51113510903656</v>
      </c>
      <c r="Z36" s="8"/>
      <c r="AA36" s="8"/>
      <c r="AB36" s="8"/>
      <c r="AC36" s="8"/>
      <c r="AF36" s="8"/>
    </row>
    <row r="37" spans="1:32">
      <c r="A37" s="4" t="s">
        <v>25</v>
      </c>
      <c r="B37" s="7">
        <v>71.384993365340605</v>
      </c>
      <c r="C37" s="7">
        <v>239.68052469167199</v>
      </c>
      <c r="D37" s="7">
        <v>46.7917916530754</v>
      </c>
      <c r="E37" s="7">
        <v>21.917051974863199</v>
      </c>
      <c r="F37" s="7">
        <v>56.161713276891703</v>
      </c>
      <c r="G37" s="7">
        <f t="shared" si="1"/>
        <v>435.93607496184285</v>
      </c>
      <c r="H37" s="7">
        <v>130.54429117660899</v>
      </c>
      <c r="I37" s="7">
        <v>0.82965548362655706</v>
      </c>
      <c r="J37" s="7">
        <v>55.545883691422802</v>
      </c>
      <c r="K37" s="7">
        <v>29.8199844395592</v>
      </c>
      <c r="L37" s="7">
        <v>60.860084866406297</v>
      </c>
      <c r="M37" s="7">
        <f t="shared" si="2"/>
        <v>277.59989965762384</v>
      </c>
      <c r="N37" s="7">
        <v>109.171288695134</v>
      </c>
      <c r="O37" s="7">
        <v>1.1381574112466599</v>
      </c>
      <c r="P37" s="7">
        <v>13.185050689114799</v>
      </c>
      <c r="Q37" s="7">
        <v>20.5043983443346</v>
      </c>
      <c r="R37" s="7">
        <v>84.601444842023994</v>
      </c>
      <c r="S37" s="7">
        <f t="shared" si="3"/>
        <v>228.60033998185406</v>
      </c>
      <c r="T37" s="7">
        <f t="shared" si="4"/>
        <v>311.10057323708361</v>
      </c>
      <c r="U37" s="7">
        <f t="shared" si="5"/>
        <v>241.64833758654521</v>
      </c>
      <c r="V37" s="7">
        <f t="shared" si="6"/>
        <v>115.522726033613</v>
      </c>
      <c r="W37" s="7">
        <f t="shared" si="7"/>
        <v>72.241434758756995</v>
      </c>
      <c r="X37" s="7">
        <f t="shared" si="8"/>
        <v>201.62324298532201</v>
      </c>
      <c r="Y37" s="7">
        <f t="shared" si="9"/>
        <v>942.13631460132092</v>
      </c>
      <c r="Z37" s="8"/>
      <c r="AA37" s="8"/>
      <c r="AB37" s="8"/>
      <c r="AC37" s="8"/>
      <c r="AF37" s="8"/>
    </row>
    <row r="38" spans="1:32">
      <c r="A38" s="4" t="s">
        <v>26</v>
      </c>
      <c r="B38" s="7">
        <v>74.6480015320397</v>
      </c>
      <c r="C38" s="7">
        <v>263.07426996843299</v>
      </c>
      <c r="D38" s="7">
        <v>47.0921698194892</v>
      </c>
      <c r="E38" s="7">
        <v>20.1148636298594</v>
      </c>
      <c r="F38" s="7">
        <v>64.361222738605093</v>
      </c>
      <c r="G38" s="7">
        <f t="shared" si="1"/>
        <v>469.29052768842632</v>
      </c>
      <c r="H38" s="7">
        <v>132.87828170897899</v>
      </c>
      <c r="I38" s="7">
        <v>0.98251992440230196</v>
      </c>
      <c r="J38" s="7">
        <v>59.924025515184503</v>
      </c>
      <c r="K38" s="7">
        <v>29.195375578509399</v>
      </c>
      <c r="L38" s="7">
        <v>63.432148432814202</v>
      </c>
      <c r="M38" s="7">
        <f t="shared" si="2"/>
        <v>286.4123511598894</v>
      </c>
      <c r="N38" s="7">
        <v>109.969165490517</v>
      </c>
      <c r="O38" s="7">
        <v>1.1825380277338999</v>
      </c>
      <c r="P38" s="7">
        <v>13.4556908765815</v>
      </c>
      <c r="Q38" s="7">
        <v>21.319590311204799</v>
      </c>
      <c r="R38" s="7">
        <v>88.398436055994594</v>
      </c>
      <c r="S38" s="7">
        <f t="shared" si="3"/>
        <v>234.3254207620318</v>
      </c>
      <c r="T38" s="7">
        <f t="shared" si="4"/>
        <v>317.4954487315357</v>
      </c>
      <c r="U38" s="7">
        <f t="shared" si="5"/>
        <v>265.23932792056922</v>
      </c>
      <c r="V38" s="7">
        <f t="shared" si="6"/>
        <v>120.47188621125521</v>
      </c>
      <c r="W38" s="7">
        <f t="shared" si="7"/>
        <v>70.629829519573605</v>
      </c>
      <c r="X38" s="7">
        <f t="shared" si="8"/>
        <v>216.1918072274139</v>
      </c>
      <c r="Y38" s="7">
        <f t="shared" si="9"/>
        <v>990.02829961034763</v>
      </c>
      <c r="Z38" s="8"/>
      <c r="AA38" s="8"/>
      <c r="AB38" s="8"/>
      <c r="AC38" s="8"/>
      <c r="AF38" s="8"/>
    </row>
    <row r="39" spans="1:32">
      <c r="A39" s="4" t="s">
        <v>27</v>
      </c>
      <c r="B39" s="7">
        <v>74.812775426556897</v>
      </c>
      <c r="C39" s="7">
        <v>271.94348189632501</v>
      </c>
      <c r="D39" s="7">
        <v>47.557551500556499</v>
      </c>
      <c r="E39" s="7">
        <v>15.5099590942399</v>
      </c>
      <c r="F39" s="7">
        <v>50.773086213683897</v>
      </c>
      <c r="G39" s="7">
        <f t="shared" si="1"/>
        <v>460.59685413136214</v>
      </c>
      <c r="H39" s="7">
        <v>125.657016214878</v>
      </c>
      <c r="I39" s="7">
        <v>0.87700404108220897</v>
      </c>
      <c r="J39" s="7">
        <v>53.3888609447364</v>
      </c>
      <c r="K39" s="7">
        <v>22.305816310280601</v>
      </c>
      <c r="L39" s="7">
        <v>56.1494458651445</v>
      </c>
      <c r="M39" s="7">
        <f t="shared" si="2"/>
        <v>258.37814337612167</v>
      </c>
      <c r="N39" s="7">
        <v>110.329251314551</v>
      </c>
      <c r="O39" s="7">
        <v>1.1764467691817899</v>
      </c>
      <c r="P39" s="7">
        <v>13.6542216702475</v>
      </c>
      <c r="Q39" s="7">
        <v>20.318464282017601</v>
      </c>
      <c r="R39" s="7">
        <v>87.828032151744793</v>
      </c>
      <c r="S39" s="7">
        <f t="shared" si="3"/>
        <v>233.30641618774268</v>
      </c>
      <c r="T39" s="7">
        <f t="shared" si="4"/>
        <v>310.7990429559859</v>
      </c>
      <c r="U39" s="7">
        <f t="shared" si="5"/>
        <v>273.99693270658901</v>
      </c>
      <c r="V39" s="7">
        <f t="shared" si="6"/>
        <v>114.6006341155404</v>
      </c>
      <c r="W39" s="7">
        <f t="shared" si="7"/>
        <v>58.134239686538102</v>
      </c>
      <c r="X39" s="7">
        <f t="shared" si="8"/>
        <v>194.75056423057319</v>
      </c>
      <c r="Y39" s="7">
        <f t="shared" si="9"/>
        <v>952.28141369522655</v>
      </c>
      <c r="Z39" s="8"/>
      <c r="AA39" s="8"/>
      <c r="AB39" s="8"/>
      <c r="AC39" s="8"/>
      <c r="AF39" s="8"/>
    </row>
    <row r="40" spans="1:32">
      <c r="A40" s="4" t="s">
        <v>28</v>
      </c>
      <c r="B40" s="7">
        <v>77.360358421849796</v>
      </c>
      <c r="C40" s="7">
        <v>251.32222031460699</v>
      </c>
      <c r="D40" s="7">
        <v>47.315673803119303</v>
      </c>
      <c r="E40" s="7">
        <v>14.535822517748301</v>
      </c>
      <c r="F40" s="7">
        <v>39.106665298097496</v>
      </c>
      <c r="G40" s="7">
        <f t="shared" si="1"/>
        <v>429.64074035542183</v>
      </c>
      <c r="H40" s="7">
        <v>128.49391899757001</v>
      </c>
      <c r="I40" s="7">
        <v>0.94212428074804</v>
      </c>
      <c r="J40" s="7">
        <v>55.811144948130497</v>
      </c>
      <c r="K40" s="7">
        <v>16.7331014633818</v>
      </c>
      <c r="L40" s="7">
        <v>56.940128069383199</v>
      </c>
      <c r="M40" s="7">
        <f t="shared" si="2"/>
        <v>258.92041775921354</v>
      </c>
      <c r="N40" s="7">
        <v>110.654709376586</v>
      </c>
      <c r="O40" s="7">
        <v>1.12901157865067</v>
      </c>
      <c r="P40" s="7">
        <v>13.8365408630949</v>
      </c>
      <c r="Q40" s="7">
        <v>19.287087452720201</v>
      </c>
      <c r="R40" s="7">
        <v>86.690062326172907</v>
      </c>
      <c r="S40" s="7">
        <f t="shared" si="3"/>
        <v>231.59741159722466</v>
      </c>
      <c r="T40" s="7">
        <f t="shared" si="4"/>
        <v>316.50898679600584</v>
      </c>
      <c r="U40" s="7">
        <f t="shared" si="5"/>
        <v>253.3933561740057</v>
      </c>
      <c r="V40" s="7">
        <f t="shared" si="6"/>
        <v>116.9633596143447</v>
      </c>
      <c r="W40" s="7">
        <f t="shared" si="7"/>
        <v>50.556011433850301</v>
      </c>
      <c r="X40" s="7">
        <f t="shared" si="8"/>
        <v>182.73685569365358</v>
      </c>
      <c r="Y40" s="7">
        <f t="shared" si="9"/>
        <v>920.15856971186008</v>
      </c>
      <c r="Z40" s="8"/>
      <c r="AA40" s="8"/>
      <c r="AB40" s="8"/>
      <c r="AC40" s="8"/>
      <c r="AF40" s="8"/>
    </row>
    <row r="41" spans="1:32">
      <c r="A41" s="4" t="s">
        <v>29</v>
      </c>
      <c r="B41" s="7">
        <v>76.018503372092098</v>
      </c>
      <c r="C41" s="7">
        <v>255.86361185722399</v>
      </c>
      <c r="D41" s="7">
        <v>47.306706196748301</v>
      </c>
      <c r="E41" s="7">
        <v>11.604035748568799</v>
      </c>
      <c r="F41" s="7">
        <v>55.986728993148397</v>
      </c>
      <c r="G41" s="7">
        <f t="shared" si="1"/>
        <v>446.77958616778153</v>
      </c>
      <c r="H41" s="7">
        <v>133.97128423226999</v>
      </c>
      <c r="I41" s="7">
        <v>0.98052914104838995</v>
      </c>
      <c r="J41" s="7">
        <v>60.706817451961598</v>
      </c>
      <c r="K41" s="7">
        <v>15.938573029664701</v>
      </c>
      <c r="L41" s="7">
        <v>57.959384081999097</v>
      </c>
      <c r="M41" s="7">
        <f t="shared" si="2"/>
        <v>269.55658793694374</v>
      </c>
      <c r="N41" s="7">
        <v>109.935835602358</v>
      </c>
      <c r="O41" s="7">
        <v>1.1263495549931899</v>
      </c>
      <c r="P41" s="7">
        <v>13.962219391585799</v>
      </c>
      <c r="Q41" s="7">
        <v>19.317123148464798</v>
      </c>
      <c r="R41" s="7">
        <v>85.9752776837677</v>
      </c>
      <c r="S41" s="7">
        <f t="shared" si="3"/>
        <v>230.31680538116947</v>
      </c>
      <c r="T41" s="7">
        <f t="shared" si="4"/>
        <v>319.9256232067201</v>
      </c>
      <c r="U41" s="7">
        <f t="shared" si="5"/>
        <v>257.97049055326556</v>
      </c>
      <c r="V41" s="7">
        <f t="shared" si="6"/>
        <v>121.97574304029571</v>
      </c>
      <c r="W41" s="7">
        <f t="shared" si="7"/>
        <v>46.859731926698302</v>
      </c>
      <c r="X41" s="7">
        <f t="shared" si="8"/>
        <v>199.92139075891521</v>
      </c>
      <c r="Y41" s="7">
        <f t="shared" si="9"/>
        <v>946.65297948589478</v>
      </c>
      <c r="Z41" s="8"/>
      <c r="AA41" s="8"/>
      <c r="AB41" s="8"/>
      <c r="AC41" s="8"/>
      <c r="AF41" s="8"/>
    </row>
    <row r="42" spans="1:32">
      <c r="A42" s="4" t="s">
        <v>30</v>
      </c>
      <c r="B42" s="7">
        <v>77.219827239547996</v>
      </c>
      <c r="C42" s="7">
        <v>252.44570118473601</v>
      </c>
      <c r="D42" s="7">
        <v>47.153631812545299</v>
      </c>
      <c r="E42" s="7">
        <v>10.670527412239901</v>
      </c>
      <c r="F42" s="7">
        <v>42.1126854428733</v>
      </c>
      <c r="G42" s="7">
        <f t="shared" si="1"/>
        <v>429.60237309194247</v>
      </c>
      <c r="H42" s="7">
        <v>132.33813742753699</v>
      </c>
      <c r="I42" s="7">
        <v>0.93302378143325804</v>
      </c>
      <c r="J42" s="7">
        <v>62.176926348886802</v>
      </c>
      <c r="K42" s="7">
        <v>14.7897767053782</v>
      </c>
      <c r="L42" s="7">
        <v>58.679517646524097</v>
      </c>
      <c r="M42" s="7">
        <f t="shared" si="2"/>
        <v>268.91738190975934</v>
      </c>
      <c r="N42" s="7">
        <v>110.490445771539</v>
      </c>
      <c r="O42" s="7">
        <v>1.11439976056922</v>
      </c>
      <c r="P42" s="7">
        <v>14.204380931579999</v>
      </c>
      <c r="Q42" s="7">
        <v>17.098092881654999</v>
      </c>
      <c r="R42" s="7">
        <v>84.509904129596407</v>
      </c>
      <c r="S42" s="7">
        <f t="shared" si="3"/>
        <v>227.41722347493962</v>
      </c>
      <c r="T42" s="7">
        <f t="shared" si="4"/>
        <v>320.04841043862399</v>
      </c>
      <c r="U42" s="7">
        <f t="shared" si="5"/>
        <v>254.4931247267385</v>
      </c>
      <c r="V42" s="7">
        <f t="shared" si="6"/>
        <v>123.5349390930121</v>
      </c>
      <c r="W42" s="7">
        <f t="shared" si="7"/>
        <v>42.5583969992731</v>
      </c>
      <c r="X42" s="7">
        <f t="shared" si="8"/>
        <v>185.3021072189938</v>
      </c>
      <c r="Y42" s="7">
        <f t="shared" si="9"/>
        <v>925.93697847664146</v>
      </c>
      <c r="Z42" s="8"/>
      <c r="AA42" s="8"/>
      <c r="AB42" s="8"/>
      <c r="AC42" s="8"/>
      <c r="AF42" s="8"/>
    </row>
    <row r="43" spans="1:32">
      <c r="A43" s="4" t="s">
        <v>31</v>
      </c>
      <c r="B43" s="7">
        <v>75.844729331232003</v>
      </c>
      <c r="C43" s="7">
        <v>271.55850261281699</v>
      </c>
      <c r="D43" s="7">
        <v>47.830128368834004</v>
      </c>
      <c r="E43" s="7">
        <v>10.1710079963688</v>
      </c>
      <c r="F43" s="7">
        <v>62.7680909581048</v>
      </c>
      <c r="G43" s="7">
        <f t="shared" si="1"/>
        <v>468.1724592673566</v>
      </c>
      <c r="H43" s="7">
        <v>134.48479500181</v>
      </c>
      <c r="I43" s="7">
        <v>0.98377896360473205</v>
      </c>
      <c r="J43" s="7">
        <v>58.942596205631602</v>
      </c>
      <c r="K43" s="7">
        <v>15.675385424230999</v>
      </c>
      <c r="L43" s="7">
        <v>57.052448225666097</v>
      </c>
      <c r="M43" s="7">
        <f t="shared" si="2"/>
        <v>267.1390038209434</v>
      </c>
      <c r="N43" s="7">
        <v>111.08006004056401</v>
      </c>
      <c r="O43" s="7">
        <v>1.08325125626264</v>
      </c>
      <c r="P43" s="7">
        <v>14.5324197996416</v>
      </c>
      <c r="Q43" s="7">
        <v>16.5779544207988</v>
      </c>
      <c r="R43" s="7">
        <v>82.112227211645305</v>
      </c>
      <c r="S43" s="7">
        <f t="shared" si="3"/>
        <v>225.38591272891233</v>
      </c>
      <c r="T43" s="7">
        <f t="shared" si="4"/>
        <v>321.40958437360598</v>
      </c>
      <c r="U43" s="7">
        <f t="shared" si="5"/>
        <v>273.62553283268437</v>
      </c>
      <c r="V43" s="7">
        <f t="shared" si="6"/>
        <v>121.3051443741072</v>
      </c>
      <c r="W43" s="7">
        <f t="shared" si="7"/>
        <v>42.4243478413986</v>
      </c>
      <c r="X43" s="7">
        <f t="shared" si="8"/>
        <v>201.93276639541619</v>
      </c>
      <c r="Y43" s="7">
        <f t="shared" si="9"/>
        <v>960.69737581721233</v>
      </c>
      <c r="Z43" s="8"/>
      <c r="AA43" s="8"/>
      <c r="AB43" s="8"/>
      <c r="AC43" s="8"/>
      <c r="AF43" s="8"/>
    </row>
    <row r="44" spans="1:32">
      <c r="A44" s="4" t="s">
        <v>32</v>
      </c>
      <c r="B44" s="7">
        <v>72.696577237951203</v>
      </c>
      <c r="C44" s="7">
        <v>276.02763368896802</v>
      </c>
      <c r="D44" s="7">
        <v>45.390953824057</v>
      </c>
      <c r="E44" s="7">
        <v>10.552796211115799</v>
      </c>
      <c r="F44" s="7">
        <v>58.126960558416698</v>
      </c>
      <c r="G44" s="7">
        <f t="shared" si="1"/>
        <v>462.79492152050875</v>
      </c>
      <c r="H44" s="7">
        <v>126.361065522833</v>
      </c>
      <c r="I44" s="7">
        <v>0.90936063021612901</v>
      </c>
      <c r="J44" s="7">
        <v>60.450079119433902</v>
      </c>
      <c r="K44" s="7">
        <v>15.155016104146201</v>
      </c>
      <c r="L44" s="7">
        <v>56.285461205441102</v>
      </c>
      <c r="M44" s="7">
        <f t="shared" si="2"/>
        <v>259.16098258207035</v>
      </c>
      <c r="N44" s="7">
        <v>110.376060745346</v>
      </c>
      <c r="O44" s="7">
        <v>1.0849114228126799</v>
      </c>
      <c r="P44" s="7">
        <v>14.9141864792979</v>
      </c>
      <c r="Q44" s="7">
        <v>18.641857866597402</v>
      </c>
      <c r="R44" s="7">
        <v>85.252795236304195</v>
      </c>
      <c r="S44" s="7">
        <f t="shared" si="3"/>
        <v>230.26981175035817</v>
      </c>
      <c r="T44" s="7">
        <f t="shared" si="4"/>
        <v>309.4337035061302</v>
      </c>
      <c r="U44" s="7">
        <f t="shared" si="5"/>
        <v>278.02190574199687</v>
      </c>
      <c r="V44" s="7">
        <f t="shared" si="6"/>
        <v>120.7552194227888</v>
      </c>
      <c r="W44" s="7">
        <f t="shared" si="7"/>
        <v>44.349670181859402</v>
      </c>
      <c r="X44" s="7">
        <f t="shared" si="8"/>
        <v>199.66521700016199</v>
      </c>
      <c r="Y44" s="7">
        <f t="shared" si="9"/>
        <v>952.22571585293724</v>
      </c>
      <c r="Z44" s="8"/>
      <c r="AA44" s="8"/>
      <c r="AB44" s="8"/>
      <c r="AC44" s="8"/>
      <c r="AF44" s="8"/>
    </row>
    <row r="45" spans="1:32">
      <c r="A45" s="4" t="s">
        <v>33</v>
      </c>
      <c r="B45" s="7">
        <v>71.361460611013797</v>
      </c>
      <c r="C45" s="7">
        <v>263.88552170843701</v>
      </c>
      <c r="D45" s="7">
        <v>44.830135144924903</v>
      </c>
      <c r="E45" s="7">
        <v>9.7335193964153905</v>
      </c>
      <c r="F45" s="7">
        <v>45.889643039325399</v>
      </c>
      <c r="G45" s="7">
        <f t="shared" si="1"/>
        <v>435.70027990011647</v>
      </c>
      <c r="H45" s="7">
        <v>128.665708900525</v>
      </c>
      <c r="I45" s="7">
        <v>0.92723603883662398</v>
      </c>
      <c r="J45" s="7">
        <v>60.080622411931998</v>
      </c>
      <c r="K45" s="7">
        <v>13.817061994974701</v>
      </c>
      <c r="L45" s="7">
        <v>58.239992734379399</v>
      </c>
      <c r="M45" s="7">
        <f t="shared" si="2"/>
        <v>261.73062208064772</v>
      </c>
      <c r="N45" s="7">
        <v>110.72510496717</v>
      </c>
      <c r="O45" s="7">
        <v>1.11394094710041</v>
      </c>
      <c r="P45" s="7">
        <v>15.2372461563345</v>
      </c>
      <c r="Q45" s="7">
        <v>19.629604419583298</v>
      </c>
      <c r="R45" s="7">
        <v>88.564844219656806</v>
      </c>
      <c r="S45" s="7">
        <f t="shared" si="3"/>
        <v>235.270740709845</v>
      </c>
      <c r="T45" s="7">
        <f t="shared" si="4"/>
        <v>310.75227447870878</v>
      </c>
      <c r="U45" s="7">
        <f t="shared" si="5"/>
        <v>265.92669869437401</v>
      </c>
      <c r="V45" s="7">
        <f t="shared" si="6"/>
        <v>120.1480037131914</v>
      </c>
      <c r="W45" s="7">
        <f t="shared" si="7"/>
        <v>43.180185810973384</v>
      </c>
      <c r="X45" s="7">
        <f t="shared" si="8"/>
        <v>192.6944799933616</v>
      </c>
      <c r="Y45" s="7">
        <f t="shared" si="9"/>
        <v>932.70164269060922</v>
      </c>
      <c r="Z45" s="8"/>
      <c r="AA45" s="8"/>
      <c r="AB45" s="8"/>
      <c r="AC45" s="8"/>
      <c r="AF45" s="8"/>
    </row>
    <row r="46" spans="1:32">
      <c r="A46" s="4" t="s">
        <v>34</v>
      </c>
      <c r="B46" s="7">
        <v>73.098711662144296</v>
      </c>
      <c r="C46" s="7">
        <v>273.56984641157101</v>
      </c>
      <c r="D46" s="7">
        <v>46.675938231957197</v>
      </c>
      <c r="E46" s="7">
        <v>8.9810066137365503</v>
      </c>
      <c r="F46" s="7">
        <v>48.4985136305392</v>
      </c>
      <c r="G46" s="7">
        <f t="shared" si="1"/>
        <v>450.82401654994828</v>
      </c>
      <c r="H46" s="7">
        <v>123.979973369544</v>
      </c>
      <c r="I46" s="7">
        <v>0.80259972849106098</v>
      </c>
      <c r="J46" s="7">
        <v>58.0668320842532</v>
      </c>
      <c r="K46" s="7">
        <v>12.4453197099219</v>
      </c>
      <c r="L46" s="7">
        <v>55.561137154265303</v>
      </c>
      <c r="M46" s="7">
        <f t="shared" si="2"/>
        <v>250.85586204647547</v>
      </c>
      <c r="N46" s="7">
        <v>111.512423507726</v>
      </c>
      <c r="O46" s="7">
        <v>1.0502592658588299</v>
      </c>
      <c r="P46" s="7">
        <v>15.569531782278499</v>
      </c>
      <c r="Q46" s="7">
        <v>16.860901581242601</v>
      </c>
      <c r="R46" s="7">
        <v>82.545594145208099</v>
      </c>
      <c r="S46" s="7">
        <f t="shared" si="3"/>
        <v>227.53871028231401</v>
      </c>
      <c r="T46" s="7">
        <f t="shared" si="4"/>
        <v>308.59110853941428</v>
      </c>
      <c r="U46" s="7">
        <f t="shared" si="5"/>
        <v>275.42270540592091</v>
      </c>
      <c r="V46" s="7">
        <f t="shared" si="6"/>
        <v>120.3123020984889</v>
      </c>
      <c r="W46" s="7">
        <f t="shared" si="7"/>
        <v>38.287227904901052</v>
      </c>
      <c r="X46" s="7">
        <f t="shared" si="8"/>
        <v>186.60524493001259</v>
      </c>
      <c r="Y46" s="7">
        <f t="shared" si="9"/>
        <v>929.21858887873782</v>
      </c>
      <c r="Z46" s="8"/>
      <c r="AA46" s="8"/>
      <c r="AB46" s="8"/>
      <c r="AC46" s="8"/>
      <c r="AF46" s="8"/>
    </row>
    <row r="47" spans="1:32">
      <c r="A47" s="4" t="s">
        <v>35</v>
      </c>
      <c r="B47" s="7">
        <v>75.557051748675704</v>
      </c>
      <c r="C47" s="7">
        <v>286.490595001016</v>
      </c>
      <c r="D47" s="7">
        <v>51.595406015336401</v>
      </c>
      <c r="E47" s="7">
        <v>9.9399037606829701</v>
      </c>
      <c r="F47" s="7">
        <v>46.717109249351097</v>
      </c>
      <c r="G47" s="7">
        <f t="shared" si="1"/>
        <v>470.30006577506214</v>
      </c>
      <c r="H47" s="7">
        <v>128.330396217973</v>
      </c>
      <c r="I47" s="7">
        <v>0.84456504204156801</v>
      </c>
      <c r="J47" s="7">
        <v>62.457763852903803</v>
      </c>
      <c r="K47" s="7">
        <v>10.7189008652289</v>
      </c>
      <c r="L47" s="7">
        <v>63.331521835873303</v>
      </c>
      <c r="M47" s="7">
        <f t="shared" si="2"/>
        <v>265.68314781402057</v>
      </c>
      <c r="N47" s="7">
        <v>110.35344644344499</v>
      </c>
      <c r="O47" s="7">
        <v>0.970997927234311</v>
      </c>
      <c r="P47" s="7">
        <v>15.7069762050235</v>
      </c>
      <c r="Q47" s="7">
        <v>14.2377114743335</v>
      </c>
      <c r="R47" s="7">
        <v>77.140227622625204</v>
      </c>
      <c r="S47" s="7">
        <f t="shared" si="3"/>
        <v>218.40935967266148</v>
      </c>
      <c r="T47" s="7">
        <f t="shared" si="4"/>
        <v>314.24089441009369</v>
      </c>
      <c r="U47" s="7">
        <f t="shared" si="5"/>
        <v>288.30615797029185</v>
      </c>
      <c r="V47" s="7">
        <f t="shared" si="6"/>
        <v>129.76014607326371</v>
      </c>
      <c r="W47" s="7">
        <f t="shared" si="7"/>
        <v>34.896516100245371</v>
      </c>
      <c r="X47" s="7">
        <f t="shared" si="8"/>
        <v>187.18885870784959</v>
      </c>
      <c r="Y47" s="7">
        <f t="shared" si="9"/>
        <v>954.39257326174425</v>
      </c>
      <c r="Z47" s="8"/>
      <c r="AA47" s="8"/>
      <c r="AB47" s="8"/>
      <c r="AC47" s="8"/>
      <c r="AF47" s="8"/>
    </row>
    <row r="48" spans="1:32">
      <c r="A48" s="4" t="s">
        <v>36</v>
      </c>
      <c r="B48" s="7">
        <v>75.728137878820903</v>
      </c>
      <c r="C48" s="7">
        <v>285.54670774852701</v>
      </c>
      <c r="D48" s="7">
        <v>48.657439331799701</v>
      </c>
      <c r="E48" s="7">
        <v>9.4346000135457793</v>
      </c>
      <c r="F48" s="7">
        <v>46.319062692505597</v>
      </c>
      <c r="G48" s="7">
        <f t="shared" si="1"/>
        <v>465.68594766519902</v>
      </c>
      <c r="H48" s="7">
        <v>125.776770512521</v>
      </c>
      <c r="I48" s="7">
        <v>0.88759217225252396</v>
      </c>
      <c r="J48" s="7">
        <v>64.207214144398407</v>
      </c>
      <c r="K48" s="7">
        <v>14.8394165414756</v>
      </c>
      <c r="L48" s="7">
        <v>52.7603198735072</v>
      </c>
      <c r="M48" s="7">
        <f t="shared" si="2"/>
        <v>258.47131324415477</v>
      </c>
      <c r="N48" s="7">
        <v>110.233728245824</v>
      </c>
      <c r="O48" s="7">
        <v>0.91614444933085903</v>
      </c>
      <c r="P48" s="7">
        <v>16.384128984906202</v>
      </c>
      <c r="Q48" s="7">
        <v>10.090625344088799</v>
      </c>
      <c r="R48" s="7">
        <v>76.661971337035695</v>
      </c>
      <c r="S48" s="7">
        <f t="shared" si="3"/>
        <v>214.28659836118555</v>
      </c>
      <c r="T48" s="7">
        <f t="shared" si="4"/>
        <v>311.73863663716588</v>
      </c>
      <c r="U48" s="7">
        <f t="shared" si="5"/>
        <v>287.35044437011044</v>
      </c>
      <c r="V48" s="7">
        <f t="shared" si="6"/>
        <v>129.2487824611043</v>
      </c>
      <c r="W48" s="7">
        <f t="shared" si="7"/>
        <v>34.364641899110183</v>
      </c>
      <c r="X48" s="7">
        <f t="shared" si="8"/>
        <v>175.74135390304849</v>
      </c>
      <c r="Y48" s="7">
        <f t="shared" si="9"/>
        <v>938.44385927053918</v>
      </c>
      <c r="Z48" s="8"/>
      <c r="AA48" s="8"/>
      <c r="AB48" s="8"/>
      <c r="AC48" s="8"/>
      <c r="AF48" s="8"/>
    </row>
    <row r="49" spans="1:32">
      <c r="A49" s="4" t="s">
        <v>37</v>
      </c>
      <c r="B49" s="7">
        <v>78.726628281750905</v>
      </c>
      <c r="C49" s="7">
        <v>289.54551712980401</v>
      </c>
      <c r="D49" s="7">
        <v>52.985757524903804</v>
      </c>
      <c r="E49" s="7">
        <v>9.2758345215049403</v>
      </c>
      <c r="F49" s="7">
        <v>45.7926967987121</v>
      </c>
      <c r="G49" s="7">
        <f t="shared" si="1"/>
        <v>476.32643425667573</v>
      </c>
      <c r="H49" s="7">
        <v>128.02092358064701</v>
      </c>
      <c r="I49" s="7">
        <v>0.76001760831543297</v>
      </c>
      <c r="J49" s="7">
        <v>60.089469358949401</v>
      </c>
      <c r="K49" s="7">
        <v>11.996986708339501</v>
      </c>
      <c r="L49" s="7">
        <v>61.162249091906098</v>
      </c>
      <c r="M49" s="7">
        <f t="shared" si="2"/>
        <v>262.02964634815743</v>
      </c>
      <c r="N49" s="7">
        <v>114.894152053976</v>
      </c>
      <c r="O49" s="7">
        <v>0.93244589608552297</v>
      </c>
      <c r="P49" s="7">
        <v>17.379602421020799</v>
      </c>
      <c r="Q49" s="7">
        <v>8.6774034800231004</v>
      </c>
      <c r="R49" s="7">
        <v>77.194066740212094</v>
      </c>
      <c r="S49" s="7">
        <f t="shared" si="3"/>
        <v>219.07767059131751</v>
      </c>
      <c r="T49" s="7">
        <f t="shared" si="4"/>
        <v>321.6417039163739</v>
      </c>
      <c r="U49" s="7">
        <f t="shared" si="5"/>
        <v>291.23798063420497</v>
      </c>
      <c r="V49" s="7">
        <f t="shared" si="6"/>
        <v>130.45482930487401</v>
      </c>
      <c r="W49" s="7">
        <f t="shared" si="7"/>
        <v>29.950224709867541</v>
      </c>
      <c r="X49" s="7">
        <f t="shared" si="8"/>
        <v>184.1490126308303</v>
      </c>
      <c r="Y49" s="7">
        <f t="shared" si="9"/>
        <v>957.43375119615064</v>
      </c>
      <c r="Z49" s="8"/>
      <c r="AA49" s="8"/>
      <c r="AB49" s="8"/>
      <c r="AC49" s="8"/>
      <c r="AF49" s="8"/>
    </row>
    <row r="50" spans="1:32">
      <c r="A50" s="4" t="s">
        <v>38</v>
      </c>
      <c r="B50" s="7">
        <v>75.888948460274605</v>
      </c>
      <c r="C50" s="7">
        <v>285.99748635571501</v>
      </c>
      <c r="D50" s="7">
        <v>50.615036465540904</v>
      </c>
      <c r="E50" s="7">
        <v>9.8060831871508896</v>
      </c>
      <c r="F50" s="7">
        <v>40.255086569397001</v>
      </c>
      <c r="G50" s="7">
        <f t="shared" si="1"/>
        <v>462.56264103807843</v>
      </c>
      <c r="H50" s="7">
        <v>130.25338252256699</v>
      </c>
      <c r="I50" s="7">
        <v>0.78361612116929402</v>
      </c>
      <c r="J50" s="7">
        <v>66.037838124976403</v>
      </c>
      <c r="K50" s="7">
        <v>13.299766903157501</v>
      </c>
      <c r="L50" s="7">
        <v>57.648022855561202</v>
      </c>
      <c r="M50" s="7">
        <f t="shared" si="2"/>
        <v>268.02262652743138</v>
      </c>
      <c r="N50" s="7">
        <v>110.13887691889499</v>
      </c>
      <c r="O50" s="7">
        <v>0.94805188926522799</v>
      </c>
      <c r="P50" s="7">
        <v>16.9143709643362</v>
      </c>
      <c r="Q50" s="7">
        <v>9.5104284658861804</v>
      </c>
      <c r="R50" s="7">
        <v>78.866369379123995</v>
      </c>
      <c r="S50" s="7">
        <f t="shared" si="3"/>
        <v>216.3780976175066</v>
      </c>
      <c r="T50" s="7">
        <f t="shared" si="4"/>
        <v>316.28120790173659</v>
      </c>
      <c r="U50" s="7">
        <f t="shared" si="5"/>
        <v>287.72915436614954</v>
      </c>
      <c r="V50" s="7">
        <f t="shared" si="6"/>
        <v>133.56724555485351</v>
      </c>
      <c r="W50" s="7">
        <f t="shared" si="7"/>
        <v>32.616278556194573</v>
      </c>
      <c r="X50" s="7">
        <f t="shared" si="8"/>
        <v>176.76947880408221</v>
      </c>
      <c r="Y50" s="7">
        <f t="shared" si="9"/>
        <v>946.96336518301655</v>
      </c>
      <c r="Z50" s="8"/>
      <c r="AA50" s="8"/>
      <c r="AB50" s="8"/>
      <c r="AC50" s="8"/>
      <c r="AF50" s="8"/>
    </row>
    <row r="51" spans="1:32">
      <c r="A51" s="4" t="s">
        <v>39</v>
      </c>
      <c r="B51" s="7">
        <v>75.783029542878893</v>
      </c>
      <c r="C51" s="7">
        <v>292.73149685706898</v>
      </c>
      <c r="D51" s="7">
        <v>49.381324427726398</v>
      </c>
      <c r="E51" s="7">
        <v>9.2463550869738604</v>
      </c>
      <c r="F51" s="7">
        <v>36.275973642450502</v>
      </c>
      <c r="G51" s="7">
        <f t="shared" si="1"/>
        <v>463.41817955709854</v>
      </c>
      <c r="H51" s="7">
        <v>129.43329176663499</v>
      </c>
      <c r="I51" s="7">
        <v>0.744711367040641</v>
      </c>
      <c r="J51" s="7">
        <v>66.353139131103006</v>
      </c>
      <c r="K51" s="7">
        <v>13.1729574772343</v>
      </c>
      <c r="L51" s="7">
        <v>58.585820610688799</v>
      </c>
      <c r="M51" s="7">
        <f t="shared" si="2"/>
        <v>268.28992035270176</v>
      </c>
      <c r="N51" s="7">
        <v>114.01217128832199</v>
      </c>
      <c r="O51" s="7">
        <v>0.98444892677333296</v>
      </c>
      <c r="P51" s="7">
        <v>17.759262606180101</v>
      </c>
      <c r="Q51" s="7">
        <v>10.616207735175299</v>
      </c>
      <c r="R51" s="7">
        <v>84.352829074138498</v>
      </c>
      <c r="S51" s="7">
        <f t="shared" si="3"/>
        <v>227.72491963058923</v>
      </c>
      <c r="T51" s="7">
        <f t="shared" si="4"/>
        <v>319.2284925978359</v>
      </c>
      <c r="U51" s="7">
        <f t="shared" si="5"/>
        <v>294.46065715088292</v>
      </c>
      <c r="V51" s="7">
        <f t="shared" si="6"/>
        <v>133.49372616500949</v>
      </c>
      <c r="W51" s="7">
        <f t="shared" si="7"/>
        <v>33.035520299383464</v>
      </c>
      <c r="X51" s="7">
        <f t="shared" si="8"/>
        <v>179.21462332727779</v>
      </c>
      <c r="Y51" s="7">
        <f t="shared" si="9"/>
        <v>959.43301954038964</v>
      </c>
      <c r="Z51" s="8"/>
      <c r="AA51" s="8"/>
      <c r="AB51" s="8"/>
      <c r="AC51" s="8"/>
      <c r="AF51" s="8"/>
    </row>
    <row r="52" spans="1:32">
      <c r="A52" s="4" t="s">
        <v>40</v>
      </c>
      <c r="B52" s="7">
        <v>77.221484158733503</v>
      </c>
      <c r="C52" s="7">
        <v>293.46657888826002</v>
      </c>
      <c r="D52" s="7">
        <v>53.3502513770636</v>
      </c>
      <c r="E52" s="7">
        <v>9.0255198214419607</v>
      </c>
      <c r="F52" s="7">
        <v>43.693028580608797</v>
      </c>
      <c r="G52" s="7">
        <f t="shared" si="1"/>
        <v>476.75686282610786</v>
      </c>
      <c r="H52" s="7">
        <v>130.190011299822</v>
      </c>
      <c r="I52" s="7">
        <v>0.77350452854423202</v>
      </c>
      <c r="J52" s="7">
        <v>65.690806263483694</v>
      </c>
      <c r="K52" s="7">
        <v>14.6966258935821</v>
      </c>
      <c r="L52" s="7">
        <v>56.5256807469028</v>
      </c>
      <c r="M52" s="7">
        <f t="shared" si="2"/>
        <v>267.87662873233484</v>
      </c>
      <c r="N52" s="7">
        <v>112.94629654514399</v>
      </c>
      <c r="O52" s="7">
        <v>0.99645730883685901</v>
      </c>
      <c r="P52" s="7">
        <v>17.778552154258001</v>
      </c>
      <c r="Q52" s="7">
        <v>12.1455524766374</v>
      </c>
      <c r="R52" s="7">
        <v>83.858762361314106</v>
      </c>
      <c r="S52" s="7">
        <f t="shared" si="3"/>
        <v>227.72562084619034</v>
      </c>
      <c r="T52" s="7">
        <f t="shared" ref="T52:T79" si="10">B52+H52+N52</f>
        <v>320.3577920036995</v>
      </c>
      <c r="U52" s="7">
        <f t="shared" ref="U52:U79" si="11">C52+I52+O52</f>
        <v>295.23654072564108</v>
      </c>
      <c r="V52" s="7">
        <f t="shared" ref="V52:V79" si="12">D52+J52+P52</f>
        <v>136.8196097948053</v>
      </c>
      <c r="W52" s="7">
        <f t="shared" ref="W52:W79" si="13">E52+K52+Q52</f>
        <v>35.867698191661461</v>
      </c>
      <c r="X52" s="7">
        <f t="shared" ref="X52:X79" si="14">F52+L52+R52</f>
        <v>184.07747168882571</v>
      </c>
      <c r="Y52" s="7">
        <f t="shared" si="9"/>
        <v>972.35911240463292</v>
      </c>
      <c r="Z52" s="8"/>
      <c r="AA52" s="8"/>
      <c r="AB52" s="8"/>
      <c r="AC52" s="8"/>
      <c r="AF52" s="8"/>
    </row>
    <row r="53" spans="1:32">
      <c r="A53" s="4" t="s">
        <v>41</v>
      </c>
      <c r="B53" s="7">
        <v>74.310215632040894</v>
      </c>
      <c r="C53" s="7">
        <v>273.52983389294599</v>
      </c>
      <c r="D53" s="7">
        <v>49.632565256797797</v>
      </c>
      <c r="E53" s="7">
        <v>9.8564405935328505</v>
      </c>
      <c r="F53" s="7">
        <v>43.731835117445598</v>
      </c>
      <c r="G53" s="7">
        <f t="shared" si="1"/>
        <v>451.06089049276312</v>
      </c>
      <c r="H53" s="7">
        <v>128.43073067347299</v>
      </c>
      <c r="I53" s="7">
        <v>0.78833472551658301</v>
      </c>
      <c r="J53" s="7">
        <v>66.296797279410299</v>
      </c>
      <c r="K53" s="7">
        <v>14.3387261084383</v>
      </c>
      <c r="L53" s="7">
        <v>58.017978483178901</v>
      </c>
      <c r="M53" s="7">
        <f t="shared" si="2"/>
        <v>267.8725672700171</v>
      </c>
      <c r="N53" s="7">
        <v>113.406315682686</v>
      </c>
      <c r="O53" s="7">
        <v>1.00210708274896</v>
      </c>
      <c r="P53" s="7">
        <v>18.192987188767798</v>
      </c>
      <c r="Q53" s="7">
        <v>12.358035170941401</v>
      </c>
      <c r="R53" s="7">
        <v>85.672932234064305</v>
      </c>
      <c r="S53" s="7">
        <f t="shared" si="3"/>
        <v>230.63237735920848</v>
      </c>
      <c r="T53" s="7">
        <f t="shared" si="10"/>
        <v>316.14726198819989</v>
      </c>
      <c r="U53" s="7">
        <f t="shared" si="11"/>
        <v>275.32027570121153</v>
      </c>
      <c r="V53" s="7">
        <f t="shared" si="12"/>
        <v>134.12234972497589</v>
      </c>
      <c r="W53" s="7">
        <f t="shared" si="13"/>
        <v>36.553201872912553</v>
      </c>
      <c r="X53" s="7">
        <f t="shared" si="14"/>
        <v>187.42274583468878</v>
      </c>
      <c r="Y53" s="7">
        <f t="shared" si="9"/>
        <v>949.56583512198858</v>
      </c>
      <c r="Z53" s="8"/>
      <c r="AA53" s="8"/>
      <c r="AB53" s="8"/>
      <c r="AC53" s="8"/>
      <c r="AF53" s="8"/>
    </row>
    <row r="54" spans="1:32">
      <c r="A54" s="4" t="s">
        <v>42</v>
      </c>
      <c r="B54" s="7">
        <v>77.218411743793993</v>
      </c>
      <c r="C54" s="7">
        <v>287.55884912349302</v>
      </c>
      <c r="D54" s="7">
        <v>50.843898089645599</v>
      </c>
      <c r="E54" s="7">
        <v>9.7159426863507008</v>
      </c>
      <c r="F54" s="7">
        <v>46.882120261500397</v>
      </c>
      <c r="G54" s="7">
        <f t="shared" si="1"/>
        <v>472.21922190478369</v>
      </c>
      <c r="H54" s="7">
        <v>128.753354976948</v>
      </c>
      <c r="I54" s="7">
        <v>0.84698987696850903</v>
      </c>
      <c r="J54" s="7">
        <v>67.230369181561301</v>
      </c>
      <c r="K54" s="7">
        <v>13.840505682215699</v>
      </c>
      <c r="L54" s="7">
        <v>60.066993260955897</v>
      </c>
      <c r="M54" s="7">
        <f t="shared" si="2"/>
        <v>270.73821297864941</v>
      </c>
      <c r="N54" s="7">
        <v>113.39416668588299</v>
      </c>
      <c r="O54" s="7">
        <v>1.02517824418239</v>
      </c>
      <c r="P54" s="7">
        <v>18.4125478005956</v>
      </c>
      <c r="Q54" s="7">
        <v>12.920535459480799</v>
      </c>
      <c r="R54" s="7">
        <v>87.394043179346795</v>
      </c>
      <c r="S54" s="7">
        <f t="shared" si="3"/>
        <v>233.14647136948855</v>
      </c>
      <c r="T54" s="7">
        <f t="shared" si="10"/>
        <v>319.365933406625</v>
      </c>
      <c r="U54" s="7">
        <f t="shared" si="11"/>
        <v>289.4310172446439</v>
      </c>
      <c r="V54" s="7">
        <f t="shared" si="12"/>
        <v>136.48681507180251</v>
      </c>
      <c r="W54" s="7">
        <f t="shared" si="13"/>
        <v>36.476983828047196</v>
      </c>
      <c r="X54" s="7">
        <f t="shared" si="14"/>
        <v>194.34315670180308</v>
      </c>
      <c r="Y54" s="7">
        <f t="shared" si="9"/>
        <v>976.10390625292166</v>
      </c>
      <c r="Z54" s="8"/>
      <c r="AA54" s="8"/>
      <c r="AB54" s="8"/>
      <c r="AC54" s="8"/>
      <c r="AF54" s="8"/>
    </row>
    <row r="55" spans="1:32">
      <c r="A55" s="4" t="s">
        <v>43</v>
      </c>
      <c r="B55" s="7">
        <v>74.186626174624706</v>
      </c>
      <c r="C55" s="7">
        <v>298.83387026546501</v>
      </c>
      <c r="D55" s="7">
        <v>49.816813656155198</v>
      </c>
      <c r="E55" s="7">
        <v>10.1586143407685</v>
      </c>
      <c r="F55" s="7">
        <v>43.998496141988198</v>
      </c>
      <c r="G55" s="7">
        <f t="shared" si="1"/>
        <v>476.9944205790016</v>
      </c>
      <c r="H55" s="7">
        <v>124.252989405669</v>
      </c>
      <c r="I55" s="7">
        <v>0.79767184978829997</v>
      </c>
      <c r="J55" s="7">
        <v>67.227562140517705</v>
      </c>
      <c r="K55" s="7">
        <v>12.923052836013801</v>
      </c>
      <c r="L55" s="7">
        <v>56.231965093996202</v>
      </c>
      <c r="M55" s="7">
        <f t="shared" si="2"/>
        <v>261.43324132598502</v>
      </c>
      <c r="N55" s="7">
        <v>115.904017915474</v>
      </c>
      <c r="O55" s="7">
        <v>0.97642900785434406</v>
      </c>
      <c r="P55" s="7">
        <v>18.986116365701701</v>
      </c>
      <c r="Q55" s="7">
        <v>13.012199768781599</v>
      </c>
      <c r="R55" s="7">
        <v>84.345965176656605</v>
      </c>
      <c r="S55" s="7">
        <f t="shared" si="3"/>
        <v>233.22472823446822</v>
      </c>
      <c r="T55" s="7">
        <f t="shared" si="10"/>
        <v>314.34363349576773</v>
      </c>
      <c r="U55" s="7">
        <f t="shared" si="11"/>
        <v>300.60797112310763</v>
      </c>
      <c r="V55" s="7">
        <f t="shared" si="12"/>
        <v>136.0304921623746</v>
      </c>
      <c r="W55" s="7">
        <f t="shared" si="13"/>
        <v>36.093866945563903</v>
      </c>
      <c r="X55" s="7">
        <f t="shared" si="14"/>
        <v>184.57642641264101</v>
      </c>
      <c r="Y55" s="7">
        <f t="shared" si="9"/>
        <v>971.65239013945484</v>
      </c>
      <c r="Z55" s="8"/>
      <c r="AA55" s="8"/>
      <c r="AB55" s="8"/>
      <c r="AC55" s="8"/>
      <c r="AF55" s="8"/>
    </row>
    <row r="56" spans="1:32">
      <c r="A56" s="4" t="s">
        <v>44</v>
      </c>
      <c r="B56" s="7">
        <v>80.118951907717005</v>
      </c>
      <c r="C56" s="7">
        <v>304.63484218258202</v>
      </c>
      <c r="D56" s="7">
        <v>53.848956977262802</v>
      </c>
      <c r="E56" s="7">
        <v>9.3321021103203794</v>
      </c>
      <c r="F56" s="7">
        <v>44.128844813510298</v>
      </c>
      <c r="G56" s="7">
        <f t="shared" si="1"/>
        <v>492.06369799139247</v>
      </c>
      <c r="H56" s="7">
        <v>132.72767146225601</v>
      </c>
      <c r="I56" s="7">
        <v>0.80612738508301696</v>
      </c>
      <c r="J56" s="7">
        <v>69.589577836317503</v>
      </c>
      <c r="K56" s="7">
        <v>10.5218278947704</v>
      </c>
      <c r="L56" s="7">
        <v>56.674432478317598</v>
      </c>
      <c r="M56" s="7">
        <f t="shared" si="2"/>
        <v>270.31963705674457</v>
      </c>
      <c r="N56" s="7">
        <v>117.27592416501599</v>
      </c>
      <c r="O56" s="7">
        <v>0.955273371056376</v>
      </c>
      <c r="P56" s="7">
        <v>19.618765772473001</v>
      </c>
      <c r="Q56" s="7">
        <v>15.498538101985799</v>
      </c>
      <c r="R56" s="7">
        <v>89.448163182080805</v>
      </c>
      <c r="S56" s="7">
        <f t="shared" si="3"/>
        <v>242.79666459261196</v>
      </c>
      <c r="T56" s="7">
        <f t="shared" si="10"/>
        <v>330.12254753498905</v>
      </c>
      <c r="U56" s="7">
        <f t="shared" si="11"/>
        <v>306.3962429387214</v>
      </c>
      <c r="V56" s="7">
        <f t="shared" si="12"/>
        <v>143.05730058605332</v>
      </c>
      <c r="W56" s="7">
        <f t="shared" si="13"/>
        <v>35.352468107076582</v>
      </c>
      <c r="X56" s="7">
        <f t="shared" si="14"/>
        <v>190.2514404739087</v>
      </c>
      <c r="Y56" s="7">
        <f t="shared" si="9"/>
        <v>1005.179999640749</v>
      </c>
      <c r="Z56" s="8"/>
      <c r="AA56" s="8"/>
      <c r="AB56" s="8"/>
      <c r="AC56" s="8"/>
      <c r="AF56" s="8"/>
    </row>
    <row r="57" spans="1:32">
      <c r="A57" s="4" t="s">
        <v>45</v>
      </c>
      <c r="B57" s="7">
        <v>74.4332355657113</v>
      </c>
      <c r="C57" s="7">
        <v>264.68660854179802</v>
      </c>
      <c r="D57" s="7">
        <v>50.868902924740397</v>
      </c>
      <c r="E57" s="7">
        <v>8.1998929773581004</v>
      </c>
      <c r="F57" s="7">
        <v>45.524840889742599</v>
      </c>
      <c r="G57" s="7">
        <f t="shared" si="1"/>
        <v>443.71348089935043</v>
      </c>
      <c r="H57" s="7">
        <v>130.875666885051</v>
      </c>
      <c r="I57" s="7">
        <v>0.81881502073590895</v>
      </c>
      <c r="J57" s="7">
        <v>69.535722350594696</v>
      </c>
      <c r="K57" s="7">
        <v>10.353769835213001</v>
      </c>
      <c r="L57" s="7">
        <v>58.284241002033497</v>
      </c>
      <c r="M57" s="7">
        <f t="shared" si="2"/>
        <v>269.86821509362812</v>
      </c>
      <c r="N57" s="7">
        <v>118.05275973492</v>
      </c>
      <c r="O57" s="7">
        <v>0.94209225324994805</v>
      </c>
      <c r="P57" s="7">
        <v>20.103316935578</v>
      </c>
      <c r="Q57" s="7">
        <v>14.4255058786941</v>
      </c>
      <c r="R57" s="7">
        <v>91.350335390020604</v>
      </c>
      <c r="S57" s="7">
        <f t="shared" si="3"/>
        <v>244.87401019246266</v>
      </c>
      <c r="T57" s="7">
        <f t="shared" si="10"/>
        <v>323.36166218568229</v>
      </c>
      <c r="U57" s="7">
        <f t="shared" si="11"/>
        <v>266.44751581578385</v>
      </c>
      <c r="V57" s="7">
        <f t="shared" si="12"/>
        <v>140.50794221091309</v>
      </c>
      <c r="W57" s="7">
        <f t="shared" si="13"/>
        <v>32.979168691265201</v>
      </c>
      <c r="X57" s="7">
        <f t="shared" si="14"/>
        <v>195.15941728179669</v>
      </c>
      <c r="Y57" s="7">
        <f t="shared" si="9"/>
        <v>958.45570618544104</v>
      </c>
      <c r="Z57" s="8"/>
      <c r="AA57" s="8"/>
      <c r="AB57" s="8"/>
      <c r="AC57" s="8"/>
      <c r="AF57" s="8"/>
    </row>
    <row r="58" spans="1:32">
      <c r="A58" s="4" t="s">
        <v>46</v>
      </c>
      <c r="B58" s="7">
        <v>73.117374961175898</v>
      </c>
      <c r="C58" s="7">
        <v>295.23256866536099</v>
      </c>
      <c r="D58" s="7">
        <v>51.760729538978801</v>
      </c>
      <c r="E58" s="7">
        <v>8.4666525970897304</v>
      </c>
      <c r="F58" s="7">
        <v>35.917352019190098</v>
      </c>
      <c r="G58" s="7">
        <f t="shared" si="1"/>
        <v>464.49467778179547</v>
      </c>
      <c r="H58" s="7">
        <v>128.44086699841199</v>
      </c>
      <c r="I58" s="7">
        <v>0.85775095431634796</v>
      </c>
      <c r="J58" s="7">
        <v>69.259635023604901</v>
      </c>
      <c r="K58" s="7">
        <v>9.7159335565250498</v>
      </c>
      <c r="L58" s="7">
        <v>59.220628691651399</v>
      </c>
      <c r="M58" s="7">
        <f t="shared" si="2"/>
        <v>267.49481522450969</v>
      </c>
      <c r="N58" s="7">
        <v>117.732871492805</v>
      </c>
      <c r="O58" s="7">
        <v>0.94050747656530198</v>
      </c>
      <c r="P58" s="7">
        <v>20.256725829184401</v>
      </c>
      <c r="Q58" s="7">
        <v>14.686080457720999</v>
      </c>
      <c r="R58" s="7">
        <v>90.185692001925105</v>
      </c>
      <c r="S58" s="7">
        <f t="shared" si="3"/>
        <v>243.80187725820082</v>
      </c>
      <c r="T58" s="7">
        <f t="shared" si="10"/>
        <v>319.29111345239289</v>
      </c>
      <c r="U58" s="7">
        <f t="shared" si="11"/>
        <v>297.03082709624266</v>
      </c>
      <c r="V58" s="7">
        <f t="shared" si="12"/>
        <v>141.2770903917681</v>
      </c>
      <c r="W58" s="7">
        <f t="shared" si="13"/>
        <v>32.868666611335776</v>
      </c>
      <c r="X58" s="7">
        <f t="shared" si="14"/>
        <v>185.32367271276661</v>
      </c>
      <c r="Y58" s="7">
        <f t="shared" si="9"/>
        <v>975.79137026450599</v>
      </c>
      <c r="Z58" s="8"/>
      <c r="AA58" s="8"/>
      <c r="AB58" s="8"/>
      <c r="AC58" s="8"/>
      <c r="AF58" s="8"/>
    </row>
    <row r="59" spans="1:32">
      <c r="A59" s="4" t="s">
        <v>47</v>
      </c>
      <c r="B59" s="7">
        <v>73.017922370518903</v>
      </c>
      <c r="C59" s="7">
        <v>318.08288025009603</v>
      </c>
      <c r="D59" s="7">
        <v>52.091325383213899</v>
      </c>
      <c r="E59" s="7">
        <v>9.7142909884904398</v>
      </c>
      <c r="F59" s="7">
        <v>82.051085054333299</v>
      </c>
      <c r="G59" s="7">
        <f t="shared" si="1"/>
        <v>534.9575040466525</v>
      </c>
      <c r="H59" s="7">
        <v>123.85932593861401</v>
      </c>
      <c r="I59" s="7">
        <v>0.79960775357595004</v>
      </c>
      <c r="J59" s="7">
        <v>69.900461014096607</v>
      </c>
      <c r="K59" s="7">
        <v>9.0182243024987798</v>
      </c>
      <c r="L59" s="7">
        <v>55.340454904628899</v>
      </c>
      <c r="M59" s="7">
        <f t="shared" si="2"/>
        <v>258.91807391341422</v>
      </c>
      <c r="N59" s="7">
        <v>117.027950712332</v>
      </c>
      <c r="O59" s="7">
        <v>0.906798080734038</v>
      </c>
      <c r="P59" s="7">
        <v>20.096940827663001</v>
      </c>
      <c r="Q59" s="7">
        <v>15.668435011236401</v>
      </c>
      <c r="R59" s="7">
        <v>90.363716286155594</v>
      </c>
      <c r="S59" s="7">
        <f t="shared" si="3"/>
        <v>244.063840918121</v>
      </c>
      <c r="T59" s="7">
        <f t="shared" si="10"/>
        <v>313.90519902146491</v>
      </c>
      <c r="U59" s="7">
        <f t="shared" si="11"/>
        <v>319.78928608440606</v>
      </c>
      <c r="V59" s="7">
        <f t="shared" si="12"/>
        <v>142.0887272249735</v>
      </c>
      <c r="W59" s="7">
        <f t="shared" si="13"/>
        <v>34.400950302225624</v>
      </c>
      <c r="X59" s="7">
        <f t="shared" si="14"/>
        <v>227.75525624511778</v>
      </c>
      <c r="Y59" s="7">
        <f t="shared" si="9"/>
        <v>1037.9394188781878</v>
      </c>
      <c r="Z59" s="8"/>
      <c r="AA59" s="8"/>
      <c r="AB59" s="8"/>
      <c r="AC59" s="8"/>
      <c r="AF59" s="8"/>
    </row>
    <row r="60" spans="1:32">
      <c r="A60" s="4" t="s">
        <v>48</v>
      </c>
      <c r="B60" s="7">
        <v>72.346027866539103</v>
      </c>
      <c r="C60" s="7">
        <v>299.55718310884703</v>
      </c>
      <c r="D60" s="7">
        <v>50.587219513533199</v>
      </c>
      <c r="E60" s="7">
        <v>8.2537107757765806</v>
      </c>
      <c r="F60" s="7">
        <v>38.338940338403198</v>
      </c>
      <c r="G60" s="7">
        <f t="shared" si="1"/>
        <v>469.08308160309906</v>
      </c>
      <c r="H60" s="7">
        <v>119.700736176132</v>
      </c>
      <c r="I60" s="7">
        <v>0.80402918690486802</v>
      </c>
      <c r="J60" s="7">
        <v>69.129641029724198</v>
      </c>
      <c r="K60" s="7">
        <v>9.0612344393730808</v>
      </c>
      <c r="L60" s="7">
        <v>58.993064552549903</v>
      </c>
      <c r="M60" s="7">
        <f t="shared" si="2"/>
        <v>257.68870538468406</v>
      </c>
      <c r="N60" s="7">
        <v>120.419843033475</v>
      </c>
      <c r="O60" s="7">
        <v>1.38506969014846</v>
      </c>
      <c r="P60" s="7">
        <v>20.4074035534532</v>
      </c>
      <c r="Q60" s="7">
        <v>20.697885302287698</v>
      </c>
      <c r="R60" s="7">
        <v>90.256336443200794</v>
      </c>
      <c r="S60" s="7">
        <f t="shared" si="3"/>
        <v>253.16653802256513</v>
      </c>
      <c r="T60" s="7">
        <f t="shared" si="10"/>
        <v>312.46660707614609</v>
      </c>
      <c r="U60" s="7">
        <f t="shared" si="11"/>
        <v>301.74628198590034</v>
      </c>
      <c r="V60" s="7">
        <f t="shared" si="12"/>
        <v>140.12426409671059</v>
      </c>
      <c r="W60" s="7">
        <f t="shared" si="13"/>
        <v>38.012830517437365</v>
      </c>
      <c r="X60" s="7">
        <f t="shared" si="14"/>
        <v>187.58834133415388</v>
      </c>
      <c r="Y60" s="7">
        <f t="shared" si="9"/>
        <v>979.93832501034831</v>
      </c>
      <c r="Z60" s="8"/>
      <c r="AA60" s="8"/>
      <c r="AB60" s="8"/>
      <c r="AC60" s="8"/>
      <c r="AF60" s="8"/>
    </row>
    <row r="61" spans="1:32">
      <c r="A61" s="4" t="s">
        <v>49</v>
      </c>
      <c r="B61" s="7">
        <v>72.1917842230649</v>
      </c>
      <c r="C61" s="7">
        <v>503.42970358367398</v>
      </c>
      <c r="D61" s="7">
        <v>51.170905683426803</v>
      </c>
      <c r="E61" s="7">
        <v>8.1286019396404399</v>
      </c>
      <c r="F61" s="7">
        <v>40.881332520253999</v>
      </c>
      <c r="G61" s="7">
        <f t="shared" si="1"/>
        <v>675.80232795006009</v>
      </c>
      <c r="H61" s="7">
        <v>117.84999112027801</v>
      </c>
      <c r="I61" s="7">
        <v>1.19859706990912</v>
      </c>
      <c r="J61" s="7">
        <v>70.231155482697204</v>
      </c>
      <c r="K61" s="7">
        <v>10.2221210009704</v>
      </c>
      <c r="L61" s="7">
        <v>52.159185562688698</v>
      </c>
      <c r="M61" s="7">
        <f t="shared" si="2"/>
        <v>251.66105023654342</v>
      </c>
      <c r="N61" s="7">
        <v>114.17961024837599</v>
      </c>
      <c r="O61" s="7">
        <v>1.2513901030002901</v>
      </c>
      <c r="P61" s="7">
        <v>19.648657066221901</v>
      </c>
      <c r="Q61" s="7">
        <v>19.779911336177001</v>
      </c>
      <c r="R61" s="7">
        <v>84.714982298103294</v>
      </c>
      <c r="S61" s="7">
        <f t="shared" si="3"/>
        <v>239.57455105187847</v>
      </c>
      <c r="T61" s="7">
        <f t="shared" si="10"/>
        <v>304.2213855917189</v>
      </c>
      <c r="U61" s="7">
        <f t="shared" si="11"/>
        <v>505.87969075658339</v>
      </c>
      <c r="V61" s="7">
        <f t="shared" si="12"/>
        <v>141.0507182323459</v>
      </c>
      <c r="W61" s="7">
        <f t="shared" si="13"/>
        <v>38.130634276787845</v>
      </c>
      <c r="X61" s="7">
        <f t="shared" si="14"/>
        <v>177.75550038104598</v>
      </c>
      <c r="Y61" s="7">
        <f t="shared" si="9"/>
        <v>1167.0379292384819</v>
      </c>
      <c r="Z61" s="8"/>
      <c r="AA61" s="8"/>
      <c r="AB61" s="8"/>
      <c r="AC61" s="8"/>
      <c r="AF61" s="8"/>
    </row>
    <row r="62" spans="1:32">
      <c r="A62" s="4" t="s">
        <v>50</v>
      </c>
      <c r="B62" s="7">
        <v>72.335878326835996</v>
      </c>
      <c r="C62" s="7">
        <v>431.20557613987103</v>
      </c>
      <c r="D62" s="7">
        <v>50.503173761591398</v>
      </c>
      <c r="E62" s="7">
        <v>8.4838024559052894</v>
      </c>
      <c r="F62" s="7">
        <v>35.054140218093202</v>
      </c>
      <c r="G62" s="7">
        <f t="shared" si="1"/>
        <v>597.58257090229688</v>
      </c>
      <c r="H62" s="7">
        <v>120.09220314797599</v>
      </c>
      <c r="I62" s="7">
        <v>1.1353929367090301</v>
      </c>
      <c r="J62" s="7">
        <v>70.652020624216306</v>
      </c>
      <c r="K62" s="7">
        <v>8.45784046497484</v>
      </c>
      <c r="L62" s="7">
        <v>52.945816366007897</v>
      </c>
      <c r="M62" s="7">
        <f t="shared" si="2"/>
        <v>253.28327353988408</v>
      </c>
      <c r="N62" s="7">
        <v>115.912506965937</v>
      </c>
      <c r="O62" s="7">
        <v>1.3305022242232101</v>
      </c>
      <c r="P62" s="7">
        <v>20.005120601346</v>
      </c>
      <c r="Q62" s="7">
        <v>20.911203561165099</v>
      </c>
      <c r="R62" s="7">
        <v>88.353194936317607</v>
      </c>
      <c r="S62" s="7">
        <f t="shared" si="3"/>
        <v>246.51252828898893</v>
      </c>
      <c r="T62" s="7">
        <f t="shared" si="10"/>
        <v>308.340588440749</v>
      </c>
      <c r="U62" s="7">
        <f t="shared" si="11"/>
        <v>433.67147130080326</v>
      </c>
      <c r="V62" s="7">
        <f t="shared" si="12"/>
        <v>141.1603149871537</v>
      </c>
      <c r="W62" s="7">
        <f t="shared" si="13"/>
        <v>37.852846482045223</v>
      </c>
      <c r="X62" s="7">
        <f t="shared" si="14"/>
        <v>176.35315152041869</v>
      </c>
      <c r="Y62" s="7">
        <f t="shared" si="9"/>
        <v>1097.37837273117</v>
      </c>
      <c r="Z62" s="8"/>
      <c r="AA62" s="8"/>
      <c r="AB62" s="8"/>
      <c r="AC62" s="8"/>
      <c r="AF62" s="8"/>
    </row>
    <row r="63" spans="1:32">
      <c r="A63" s="4" t="s">
        <v>51</v>
      </c>
      <c r="B63" s="7">
        <v>70.271968518686904</v>
      </c>
      <c r="C63" s="7">
        <v>374.00212732804698</v>
      </c>
      <c r="D63" s="7">
        <v>49.214560467191603</v>
      </c>
      <c r="E63" s="7">
        <v>7.7964793880586702</v>
      </c>
      <c r="F63" s="7">
        <v>33.976686910991099</v>
      </c>
      <c r="G63" s="7">
        <f t="shared" si="1"/>
        <v>535.26182261297527</v>
      </c>
      <c r="H63" s="7">
        <v>122.315618168527</v>
      </c>
      <c r="I63" s="7">
        <v>1.4318075879635499</v>
      </c>
      <c r="J63" s="7">
        <v>77.661289017095001</v>
      </c>
      <c r="K63" s="7">
        <v>11.808012681500101</v>
      </c>
      <c r="L63" s="7">
        <v>59.562635964697797</v>
      </c>
      <c r="M63" s="7">
        <f t="shared" si="2"/>
        <v>272.77936341978341</v>
      </c>
      <c r="N63" s="7">
        <v>121.41040352268899</v>
      </c>
      <c r="O63" s="7">
        <v>1.3432622355560999</v>
      </c>
      <c r="P63" s="7">
        <v>20.780486603694001</v>
      </c>
      <c r="Q63" s="7">
        <v>21.4628094465643</v>
      </c>
      <c r="R63" s="7">
        <v>94.174450569708995</v>
      </c>
      <c r="S63" s="7">
        <f t="shared" si="3"/>
        <v>259.17141237821238</v>
      </c>
      <c r="T63" s="7">
        <f t="shared" si="10"/>
        <v>313.99799020990292</v>
      </c>
      <c r="U63" s="7">
        <f t="shared" si="11"/>
        <v>376.77719715156661</v>
      </c>
      <c r="V63" s="7">
        <f t="shared" si="12"/>
        <v>147.65633608798061</v>
      </c>
      <c r="W63" s="7">
        <f t="shared" si="13"/>
        <v>41.067301516123067</v>
      </c>
      <c r="X63" s="7">
        <f t="shared" si="14"/>
        <v>187.71377344539789</v>
      </c>
      <c r="Y63" s="7">
        <f t="shared" si="9"/>
        <v>1067.2125984109712</v>
      </c>
      <c r="Z63" s="8"/>
      <c r="AA63" s="8"/>
      <c r="AB63" s="8"/>
      <c r="AC63" s="8"/>
      <c r="AF63" s="8"/>
    </row>
    <row r="64" spans="1:32">
      <c r="A64" s="4" t="s">
        <v>52</v>
      </c>
      <c r="B64" s="7">
        <v>65.431794208995598</v>
      </c>
      <c r="C64" s="7">
        <v>279.708003027573</v>
      </c>
      <c r="D64" s="7">
        <v>45.617477694332003</v>
      </c>
      <c r="E64" s="7">
        <v>5.9148966396334002</v>
      </c>
      <c r="F64" s="7">
        <v>35.542003345892603</v>
      </c>
      <c r="G64" s="7">
        <f t="shared" si="1"/>
        <v>432.21417491642666</v>
      </c>
      <c r="H64" s="7">
        <v>111.743976062874</v>
      </c>
      <c r="I64" s="7">
        <v>1.6425707479952001</v>
      </c>
      <c r="J64" s="7">
        <v>59.020501958608101</v>
      </c>
      <c r="K64" s="7">
        <v>10.569229953598301</v>
      </c>
      <c r="L64" s="7">
        <v>58.376202058269101</v>
      </c>
      <c r="M64" s="7">
        <f t="shared" si="2"/>
        <v>241.3524807813447</v>
      </c>
      <c r="N64" s="7">
        <v>109.52480554889701</v>
      </c>
      <c r="O64" s="7">
        <v>1.1875714152182</v>
      </c>
      <c r="P64" s="7">
        <v>18.893019261483101</v>
      </c>
      <c r="Q64" s="7">
        <v>16.9430014580612</v>
      </c>
      <c r="R64" s="7">
        <v>80.606606373185699</v>
      </c>
      <c r="S64" s="7">
        <f t="shared" si="3"/>
        <v>227.1550040568452</v>
      </c>
      <c r="T64" s="7">
        <f t="shared" si="10"/>
        <v>286.70057582076663</v>
      </c>
      <c r="U64" s="7">
        <f t="shared" si="11"/>
        <v>282.53814519078639</v>
      </c>
      <c r="V64" s="7">
        <f t="shared" si="12"/>
        <v>123.53099891442321</v>
      </c>
      <c r="W64" s="7">
        <f t="shared" si="13"/>
        <v>33.427128051292897</v>
      </c>
      <c r="X64" s="7">
        <f t="shared" si="14"/>
        <v>174.5248117773474</v>
      </c>
      <c r="Y64" s="7">
        <f t="shared" si="9"/>
        <v>900.72165975461655</v>
      </c>
      <c r="Z64" s="8"/>
      <c r="AA64" s="8"/>
      <c r="AB64" s="8"/>
      <c r="AC64" s="8"/>
      <c r="AF64" s="8"/>
    </row>
    <row r="65" spans="1:32">
      <c r="A65" s="4" t="s">
        <v>53</v>
      </c>
      <c r="B65" s="7">
        <v>67.9583061905156</v>
      </c>
      <c r="C65" s="7">
        <v>329.71479344203101</v>
      </c>
      <c r="D65" s="7">
        <v>48.1956872256061</v>
      </c>
      <c r="E65" s="7">
        <v>6.6603833833568498</v>
      </c>
      <c r="F65" s="7">
        <v>42.907794289994101</v>
      </c>
      <c r="G65" s="7">
        <f t="shared" si="1"/>
        <v>495.43696453150369</v>
      </c>
      <c r="H65" s="7">
        <v>112.834399587333</v>
      </c>
      <c r="I65" s="7">
        <v>1.9849855662615501</v>
      </c>
      <c r="J65" s="7">
        <v>64.160640538728302</v>
      </c>
      <c r="K65" s="7">
        <v>11.518221498649799</v>
      </c>
      <c r="L65" s="7">
        <v>57.439799310039703</v>
      </c>
      <c r="M65" s="7">
        <f t="shared" si="2"/>
        <v>247.93804650101237</v>
      </c>
      <c r="N65" s="7">
        <v>111.019141542489</v>
      </c>
      <c r="O65" s="7">
        <v>1.3009713401568499</v>
      </c>
      <c r="P65" s="7">
        <v>19.4151316981512</v>
      </c>
      <c r="Q65" s="7">
        <v>13.450530135163801</v>
      </c>
      <c r="R65" s="7">
        <v>91.626447890475802</v>
      </c>
      <c r="S65" s="7">
        <f t="shared" si="3"/>
        <v>236.81222260643665</v>
      </c>
      <c r="T65" s="7">
        <f t="shared" si="10"/>
        <v>291.81184732033762</v>
      </c>
      <c r="U65" s="7">
        <f t="shared" si="11"/>
        <v>333.00075034844946</v>
      </c>
      <c r="V65" s="7">
        <f t="shared" si="12"/>
        <v>131.77145946248561</v>
      </c>
      <c r="W65" s="7">
        <f t="shared" si="13"/>
        <v>31.629135017170448</v>
      </c>
      <c r="X65" s="7">
        <f t="shared" si="14"/>
        <v>191.97404149050959</v>
      </c>
      <c r="Y65" s="7">
        <f t="shared" si="9"/>
        <v>980.18723363895265</v>
      </c>
      <c r="Z65" s="8"/>
      <c r="AA65" s="8"/>
      <c r="AB65" s="8"/>
      <c r="AC65" s="8"/>
      <c r="AF65" s="8"/>
    </row>
    <row r="66" spans="1:32">
      <c r="A66" s="4" t="s">
        <v>54</v>
      </c>
      <c r="B66" s="7">
        <v>64.339294011618094</v>
      </c>
      <c r="C66" s="7">
        <v>274.31042736283098</v>
      </c>
      <c r="D66" s="7">
        <v>44.855128273446802</v>
      </c>
      <c r="E66" s="7">
        <v>6.2853631759691604</v>
      </c>
      <c r="F66" s="7">
        <v>37.496316609968403</v>
      </c>
      <c r="G66" s="7">
        <f t="shared" si="1"/>
        <v>427.28652943383344</v>
      </c>
      <c r="H66" s="7">
        <v>111.526956597588</v>
      </c>
      <c r="I66" s="7">
        <v>2.1288335643675902</v>
      </c>
      <c r="J66" s="7">
        <v>62.900448457973901</v>
      </c>
      <c r="K66" s="7">
        <v>12.7186339274381</v>
      </c>
      <c r="L66" s="7">
        <v>61.059549583462598</v>
      </c>
      <c r="M66" s="7">
        <f t="shared" si="2"/>
        <v>250.33442213083021</v>
      </c>
      <c r="N66" s="7">
        <v>107.522773857847</v>
      </c>
      <c r="O66" s="7">
        <v>1.28608249242315</v>
      </c>
      <c r="P66" s="7">
        <v>18.795712609358802</v>
      </c>
      <c r="Q66" s="7">
        <v>12.0592454277668</v>
      </c>
      <c r="R66" s="7">
        <v>89.270052593791306</v>
      </c>
      <c r="S66" s="7">
        <f t="shared" si="3"/>
        <v>228.93386698118707</v>
      </c>
      <c r="T66" s="7">
        <f t="shared" si="10"/>
        <v>283.3890244670531</v>
      </c>
      <c r="U66" s="7">
        <f t="shared" si="11"/>
        <v>277.72534341962171</v>
      </c>
      <c r="V66" s="7">
        <f t="shared" si="12"/>
        <v>126.5512893407795</v>
      </c>
      <c r="W66" s="7">
        <f t="shared" si="13"/>
        <v>31.063242531174062</v>
      </c>
      <c r="X66" s="7">
        <f t="shared" si="14"/>
        <v>187.82591878722229</v>
      </c>
      <c r="Y66" s="7">
        <f t="shared" si="9"/>
        <v>906.55481854585059</v>
      </c>
      <c r="Z66" s="8"/>
      <c r="AA66" s="8"/>
      <c r="AB66" s="8"/>
      <c r="AC66" s="8"/>
      <c r="AF66" s="8"/>
    </row>
    <row r="67" spans="1:32">
      <c r="A67" s="4" t="s">
        <v>55</v>
      </c>
      <c r="B67" s="7">
        <v>63.175132332640203</v>
      </c>
      <c r="C67" s="7">
        <v>275.16393162229298</v>
      </c>
      <c r="D67" s="7">
        <v>44.144855856271803</v>
      </c>
      <c r="E67" s="7">
        <v>6.3467590111187402</v>
      </c>
      <c r="F67" s="7">
        <v>43.565394972538002</v>
      </c>
      <c r="G67" s="7">
        <f t="shared" si="1"/>
        <v>432.39607379486176</v>
      </c>
      <c r="H67" s="7">
        <v>119.316600492284</v>
      </c>
      <c r="I67" s="7">
        <v>2.5381680894779</v>
      </c>
      <c r="J67" s="7">
        <v>64.149241737020603</v>
      </c>
      <c r="K67" s="7">
        <v>21.931463922426101</v>
      </c>
      <c r="L67" s="7">
        <v>69.172364158354398</v>
      </c>
      <c r="M67" s="7">
        <f t="shared" si="2"/>
        <v>277.10783839956298</v>
      </c>
      <c r="N67" s="7">
        <v>114.774785830833</v>
      </c>
      <c r="O67" s="7">
        <v>1.39278035250993</v>
      </c>
      <c r="P67" s="7">
        <v>20.0819372876418</v>
      </c>
      <c r="Q67" s="7">
        <v>17.0614356354222</v>
      </c>
      <c r="R67" s="7">
        <v>101.446500846334</v>
      </c>
      <c r="S67" s="7">
        <f t="shared" si="3"/>
        <v>254.75743995274092</v>
      </c>
      <c r="T67" s="7">
        <f t="shared" si="10"/>
        <v>297.26651865575718</v>
      </c>
      <c r="U67" s="7">
        <f t="shared" si="11"/>
        <v>279.0948800642808</v>
      </c>
      <c r="V67" s="7">
        <f t="shared" si="12"/>
        <v>128.37603488093421</v>
      </c>
      <c r="W67" s="7">
        <f t="shared" si="13"/>
        <v>45.339658568967039</v>
      </c>
      <c r="X67" s="7">
        <f t="shared" si="14"/>
        <v>214.18425997722642</v>
      </c>
      <c r="Y67" s="7">
        <f t="shared" si="9"/>
        <v>964.26135214716555</v>
      </c>
      <c r="Z67" s="8"/>
      <c r="AA67" s="8"/>
      <c r="AB67" s="8"/>
      <c r="AC67" s="8"/>
      <c r="AF67" s="8"/>
    </row>
    <row r="68" spans="1:32">
      <c r="A68" s="4" t="s">
        <v>56</v>
      </c>
      <c r="B68" s="7">
        <v>63.046709149107599</v>
      </c>
      <c r="C68" s="7">
        <v>327.45572957389697</v>
      </c>
      <c r="D68" s="7">
        <v>44.221037160117803</v>
      </c>
      <c r="E68" s="7">
        <v>6.7262771444774696</v>
      </c>
      <c r="F68" s="7">
        <v>41.200490062436302</v>
      </c>
      <c r="G68" s="7">
        <f t="shared" si="1"/>
        <v>482.65024309003616</v>
      </c>
      <c r="H68" s="7">
        <v>117.245287717488</v>
      </c>
      <c r="I68" s="7">
        <v>2.3618249231877102</v>
      </c>
      <c r="J68" s="7">
        <v>63.731593350972702</v>
      </c>
      <c r="K68" s="7">
        <v>25.0893371973734</v>
      </c>
      <c r="L68" s="7">
        <v>67.154627909863706</v>
      </c>
      <c r="M68" s="7">
        <f t="shared" si="2"/>
        <v>275.5826710988855</v>
      </c>
      <c r="N68" s="7">
        <v>115.450318161646</v>
      </c>
      <c r="O68" s="7">
        <v>1.3418982003661299</v>
      </c>
      <c r="P68" s="7">
        <v>20.173022057952199</v>
      </c>
      <c r="Q68" s="7">
        <v>19.184875132916599</v>
      </c>
      <c r="R68" s="7">
        <v>102.963372754204</v>
      </c>
      <c r="S68" s="7">
        <f t="shared" si="3"/>
        <v>259.11348630708494</v>
      </c>
      <c r="T68" s="7">
        <f t="shared" si="10"/>
        <v>295.74231502824159</v>
      </c>
      <c r="U68" s="7">
        <f t="shared" si="11"/>
        <v>331.15945269745083</v>
      </c>
      <c r="V68" s="7">
        <f t="shared" si="12"/>
        <v>128.1256525690427</v>
      </c>
      <c r="W68" s="7">
        <f t="shared" si="13"/>
        <v>51.000489474767463</v>
      </c>
      <c r="X68" s="7">
        <f t="shared" si="14"/>
        <v>211.31849072650402</v>
      </c>
      <c r="Y68" s="7">
        <f t="shared" si="9"/>
        <v>1017.3464004960067</v>
      </c>
      <c r="Z68" s="8"/>
      <c r="AA68" s="8"/>
      <c r="AB68" s="8"/>
      <c r="AC68" s="8"/>
      <c r="AF68" s="8"/>
    </row>
    <row r="69" spans="1:32">
      <c r="A69" s="4" t="s">
        <v>57</v>
      </c>
      <c r="B69" s="7">
        <v>58.473370767267198</v>
      </c>
      <c r="C69" s="7">
        <v>288.45469873666099</v>
      </c>
      <c r="D69" s="7">
        <v>41.198817003992097</v>
      </c>
      <c r="E69" s="7">
        <v>7.1524625271222302</v>
      </c>
      <c r="F69" s="7">
        <v>39.736618791338501</v>
      </c>
      <c r="G69" s="7">
        <f t="shared" ref="G69:G79" si="15">SUM(B69:F69)</f>
        <v>435.01596782638103</v>
      </c>
      <c r="H69" s="7">
        <v>123.065691985664</v>
      </c>
      <c r="I69" s="7">
        <v>1.8880460572350799</v>
      </c>
      <c r="J69" s="7">
        <v>66.365407107561097</v>
      </c>
      <c r="K69" s="7">
        <v>25.3985354285157</v>
      </c>
      <c r="L69" s="7">
        <v>76.376049025418396</v>
      </c>
      <c r="M69" s="7">
        <f t="shared" si="2"/>
        <v>293.0937296043943</v>
      </c>
      <c r="N69" s="7">
        <v>119.274367554809</v>
      </c>
      <c r="O69" s="7">
        <v>1.3060011034371299</v>
      </c>
      <c r="P69" s="7">
        <v>20.2252601799259</v>
      </c>
      <c r="Q69" s="7">
        <v>22.865963348967099</v>
      </c>
      <c r="R69" s="7">
        <v>105.05571637154701</v>
      </c>
      <c r="S69" s="7">
        <f t="shared" si="3"/>
        <v>268.72730855868616</v>
      </c>
      <c r="T69" s="7">
        <f t="shared" si="10"/>
        <v>300.81343030774019</v>
      </c>
      <c r="U69" s="7">
        <f t="shared" si="11"/>
        <v>291.64874589733324</v>
      </c>
      <c r="V69" s="7">
        <f t="shared" si="12"/>
        <v>127.78948429147908</v>
      </c>
      <c r="W69" s="7">
        <f t="shared" si="13"/>
        <v>55.416961304605032</v>
      </c>
      <c r="X69" s="7">
        <f t="shared" si="14"/>
        <v>221.16838418830389</v>
      </c>
      <c r="Y69" s="7">
        <f t="shared" si="9"/>
        <v>996.83700598946143</v>
      </c>
      <c r="Z69" s="8"/>
      <c r="AA69" s="8"/>
      <c r="AB69" s="8"/>
      <c r="AC69" s="8"/>
      <c r="AF69" s="8"/>
    </row>
    <row r="70" spans="1:32">
      <c r="A70" s="4" t="s">
        <v>58</v>
      </c>
      <c r="B70" s="7">
        <v>66.130555638302397</v>
      </c>
      <c r="C70" s="7">
        <v>309.29717239367602</v>
      </c>
      <c r="D70" s="7">
        <v>46.692634932307399</v>
      </c>
      <c r="E70" s="7">
        <v>6.6115955726101898</v>
      </c>
      <c r="F70" s="7">
        <v>40.816247100225503</v>
      </c>
      <c r="G70" s="7">
        <f t="shared" si="15"/>
        <v>469.5482056371215</v>
      </c>
      <c r="H70" s="7">
        <v>126.07465266007399</v>
      </c>
      <c r="I70" s="7">
        <v>2.2409089536095101</v>
      </c>
      <c r="J70" s="7">
        <v>66.331204807746403</v>
      </c>
      <c r="K70" s="7">
        <v>28.107751564180699</v>
      </c>
      <c r="L70" s="7">
        <v>76.934939130959805</v>
      </c>
      <c r="M70" s="7">
        <f t="shared" si="2"/>
        <v>299.6894571165704</v>
      </c>
      <c r="N70" s="7">
        <v>124.461252203456</v>
      </c>
      <c r="O70" s="7">
        <v>1.3604892884723401</v>
      </c>
      <c r="P70" s="7">
        <v>20.962420657862499</v>
      </c>
      <c r="Q70" s="7">
        <v>25.827650882023601</v>
      </c>
      <c r="R70" s="7">
        <v>114.06293993625</v>
      </c>
      <c r="S70" s="7">
        <f t="shared" si="3"/>
        <v>286.67475296806441</v>
      </c>
      <c r="T70" s="7">
        <f t="shared" si="10"/>
        <v>316.66646050183238</v>
      </c>
      <c r="U70" s="7">
        <f t="shared" si="11"/>
        <v>312.89857063575789</v>
      </c>
      <c r="V70" s="7">
        <f t="shared" si="12"/>
        <v>133.98626039791631</v>
      </c>
      <c r="W70" s="7">
        <f t="shared" si="13"/>
        <v>60.546998018814492</v>
      </c>
      <c r="X70" s="7">
        <f t="shared" si="14"/>
        <v>231.81412616743529</v>
      </c>
      <c r="Y70" s="7">
        <f t="shared" si="9"/>
        <v>1055.9124157217564</v>
      </c>
      <c r="Z70" s="8"/>
      <c r="AA70" s="8"/>
      <c r="AB70" s="8"/>
      <c r="AC70" s="8"/>
      <c r="AF70" s="8"/>
    </row>
    <row r="71" spans="1:32">
      <c r="A71" s="4" t="s">
        <v>59</v>
      </c>
      <c r="B71" s="7">
        <v>59.070545945169499</v>
      </c>
      <c r="C71" s="7">
        <v>312.97103869871501</v>
      </c>
      <c r="D71" s="7">
        <v>41.971408158305501</v>
      </c>
      <c r="E71" s="7">
        <v>6.68366319488426</v>
      </c>
      <c r="F71" s="7">
        <v>31.831188551471001</v>
      </c>
      <c r="G71" s="7">
        <f t="shared" si="15"/>
        <v>452.52784454854532</v>
      </c>
      <c r="H71" s="7">
        <v>127.481767577341</v>
      </c>
      <c r="I71" s="7">
        <v>2.3286141474784898</v>
      </c>
      <c r="J71" s="7">
        <v>66.764605990993005</v>
      </c>
      <c r="K71" s="7">
        <v>25.786393968687801</v>
      </c>
      <c r="L71" s="7">
        <v>70.746603373580399</v>
      </c>
      <c r="M71" s="7">
        <f t="shared" si="2"/>
        <v>293.10798505808066</v>
      </c>
      <c r="N71" s="7">
        <v>123.12158437083001</v>
      </c>
      <c r="O71" s="7">
        <v>1.2830727557886299</v>
      </c>
      <c r="P71" s="7">
        <v>20.538630080996501</v>
      </c>
      <c r="Q71" s="7">
        <v>24.874279593265101</v>
      </c>
      <c r="R71" s="7">
        <v>112.090985359211</v>
      </c>
      <c r="S71" s="7">
        <f t="shared" si="3"/>
        <v>281.90855216009123</v>
      </c>
      <c r="T71" s="7">
        <f t="shared" si="10"/>
        <v>309.6738978933405</v>
      </c>
      <c r="U71" s="7">
        <f t="shared" si="11"/>
        <v>316.58272560198213</v>
      </c>
      <c r="V71" s="7">
        <f t="shared" si="12"/>
        <v>129.27464423029502</v>
      </c>
      <c r="W71" s="7">
        <f t="shared" si="13"/>
        <v>57.344336756837158</v>
      </c>
      <c r="X71" s="7">
        <f t="shared" si="14"/>
        <v>214.6687772842624</v>
      </c>
      <c r="Y71" s="7">
        <f t="shared" si="9"/>
        <v>1027.5443817667172</v>
      </c>
      <c r="Z71" s="8"/>
      <c r="AA71" s="8"/>
      <c r="AB71" s="8"/>
      <c r="AC71" s="8"/>
      <c r="AF71" s="8"/>
    </row>
    <row r="72" spans="1:32">
      <c r="A72" s="4" t="s">
        <v>60</v>
      </c>
      <c r="B72" s="7">
        <v>61.277042650132401</v>
      </c>
      <c r="C72" s="7">
        <v>327.63547225879302</v>
      </c>
      <c r="D72" s="7">
        <v>43.064344652639797</v>
      </c>
      <c r="E72" s="7">
        <v>7.4506096198453902</v>
      </c>
      <c r="F72" s="7">
        <v>44.8961753536137</v>
      </c>
      <c r="G72" s="7">
        <f t="shared" si="15"/>
        <v>484.3236445350243</v>
      </c>
      <c r="H72" s="7">
        <v>130.27666469595499</v>
      </c>
      <c r="I72" s="7">
        <v>2.68617222528523</v>
      </c>
      <c r="J72" s="7">
        <v>70.971524766378494</v>
      </c>
      <c r="K72" s="7">
        <v>24.1494401908752</v>
      </c>
      <c r="L72" s="7">
        <v>77.678995900777096</v>
      </c>
      <c r="M72" s="7">
        <f t="shared" si="2"/>
        <v>305.76279777927101</v>
      </c>
      <c r="N72" s="7">
        <v>127.570748074349</v>
      </c>
      <c r="O72" s="7">
        <v>1.2405945846932001</v>
      </c>
      <c r="P72" s="7">
        <v>21.8218821264737</v>
      </c>
      <c r="Q72" s="7">
        <v>26.9712094046236</v>
      </c>
      <c r="R72" s="7">
        <v>117.709677649569</v>
      </c>
      <c r="S72" s="7">
        <f t="shared" si="3"/>
        <v>295.31411183970852</v>
      </c>
      <c r="T72" s="7">
        <f t="shared" si="10"/>
        <v>319.12445542043639</v>
      </c>
      <c r="U72" s="7">
        <f t="shared" si="11"/>
        <v>331.56223906877148</v>
      </c>
      <c r="V72" s="7">
        <f t="shared" si="12"/>
        <v>135.85775154549199</v>
      </c>
      <c r="W72" s="7">
        <f t="shared" si="13"/>
        <v>58.571259215344192</v>
      </c>
      <c r="X72" s="7">
        <f t="shared" si="14"/>
        <v>240.28484890395981</v>
      </c>
      <c r="Y72" s="7">
        <f t="shared" si="9"/>
        <v>1085.4005541540039</v>
      </c>
      <c r="Z72" s="8"/>
      <c r="AA72" s="8"/>
      <c r="AB72" s="8"/>
      <c r="AC72" s="8"/>
      <c r="AF72" s="8"/>
    </row>
    <row r="73" spans="1:32">
      <c r="A73" s="4" t="s">
        <v>61</v>
      </c>
      <c r="B73" s="7">
        <v>62.211315001593199</v>
      </c>
      <c r="C73" s="7">
        <v>338.61770803530101</v>
      </c>
      <c r="D73" s="7">
        <v>43.6709989253578</v>
      </c>
      <c r="E73" s="7">
        <v>7.8288104847922</v>
      </c>
      <c r="F73" s="7">
        <v>48.5417039925564</v>
      </c>
      <c r="G73" s="7">
        <f t="shared" si="15"/>
        <v>500.87053643960064</v>
      </c>
      <c r="H73" s="7">
        <v>125.733117041471</v>
      </c>
      <c r="I73" s="7">
        <v>2.7764640336692299</v>
      </c>
      <c r="J73" s="7">
        <v>69.938099148115697</v>
      </c>
      <c r="K73" s="7">
        <v>22.2958817558203</v>
      </c>
      <c r="L73" s="7">
        <v>71.427606650044197</v>
      </c>
      <c r="M73" s="7">
        <f t="shared" si="2"/>
        <v>292.17116862912042</v>
      </c>
      <c r="N73" s="7">
        <v>129.96047213423299</v>
      </c>
      <c r="O73" s="7">
        <v>1.2721731405380099</v>
      </c>
      <c r="P73" s="7">
        <v>21.9259959805431</v>
      </c>
      <c r="Q73" s="7">
        <v>29.434268791148799</v>
      </c>
      <c r="R73" s="7">
        <v>118.173690423766</v>
      </c>
      <c r="S73" s="7">
        <f t="shared" si="3"/>
        <v>300.76660047022892</v>
      </c>
      <c r="T73" s="7">
        <f t="shared" si="10"/>
        <v>317.90490417729723</v>
      </c>
      <c r="U73" s="7">
        <f t="shared" si="11"/>
        <v>342.66634520950828</v>
      </c>
      <c r="V73" s="7">
        <f t="shared" si="12"/>
        <v>135.53509405401658</v>
      </c>
      <c r="W73" s="7">
        <f t="shared" si="13"/>
        <v>59.558961031761299</v>
      </c>
      <c r="X73" s="7">
        <f t="shared" si="14"/>
        <v>238.14300106636659</v>
      </c>
      <c r="Y73" s="7">
        <f t="shared" si="9"/>
        <v>1093.80830553895</v>
      </c>
      <c r="Z73" s="8"/>
      <c r="AA73" s="8"/>
      <c r="AB73" s="8"/>
      <c r="AC73" s="8"/>
      <c r="AF73" s="8"/>
    </row>
    <row r="74" spans="1:32">
      <c r="A74" s="4" t="s">
        <v>62</v>
      </c>
      <c r="B74" s="7">
        <v>62.599603520528802</v>
      </c>
      <c r="C74" s="7">
        <v>323.86363513011798</v>
      </c>
      <c r="D74" s="7">
        <v>43.656507528674297</v>
      </c>
      <c r="E74" s="7">
        <v>8.4202798648682204</v>
      </c>
      <c r="F74" s="7">
        <v>38.874025406894098</v>
      </c>
      <c r="G74" s="7">
        <f t="shared" si="15"/>
        <v>477.41405145108337</v>
      </c>
      <c r="H74" s="7">
        <v>127.954081855098</v>
      </c>
      <c r="I74" s="7">
        <v>2.8078272470810601</v>
      </c>
      <c r="J74" s="7">
        <v>70.260188206465401</v>
      </c>
      <c r="K74" s="7">
        <v>21.435545289393499</v>
      </c>
      <c r="L74" s="7">
        <v>72.650614928944606</v>
      </c>
      <c r="M74" s="7">
        <f t="shared" si="2"/>
        <v>295.10825752698258</v>
      </c>
      <c r="N74" s="7">
        <v>131.78167932765999</v>
      </c>
      <c r="O74" s="7">
        <v>1.3021734156822</v>
      </c>
      <c r="P74" s="7">
        <v>22.126222658126899</v>
      </c>
      <c r="Q74" s="7">
        <v>29.7705891309284</v>
      </c>
      <c r="R74" s="7">
        <v>117.586298630249</v>
      </c>
      <c r="S74" s="7">
        <f t="shared" si="3"/>
        <v>302.56696316264652</v>
      </c>
      <c r="T74" s="7">
        <f t="shared" si="10"/>
        <v>322.33536470328681</v>
      </c>
      <c r="U74" s="7">
        <f t="shared" si="11"/>
        <v>327.97363579288123</v>
      </c>
      <c r="V74" s="7">
        <f t="shared" si="12"/>
        <v>136.0429183932666</v>
      </c>
      <c r="W74" s="7">
        <f t="shared" si="13"/>
        <v>59.626414285190123</v>
      </c>
      <c r="X74" s="7">
        <f t="shared" si="14"/>
        <v>229.1109389660877</v>
      </c>
      <c r="Y74" s="7">
        <f t="shared" si="9"/>
        <v>1075.0892721407124</v>
      </c>
      <c r="Z74" s="8"/>
      <c r="AA74" s="8"/>
      <c r="AB74" s="8"/>
      <c r="AC74" s="8"/>
      <c r="AF74" s="8"/>
    </row>
    <row r="75" spans="1:32">
      <c r="A75" s="4" t="s">
        <v>63</v>
      </c>
      <c r="B75" s="7">
        <v>67.1426287617345</v>
      </c>
      <c r="C75" s="7">
        <v>364.77916441879103</v>
      </c>
      <c r="D75" s="7">
        <v>48.050599301638101</v>
      </c>
      <c r="E75" s="7">
        <v>8.5920231902772901</v>
      </c>
      <c r="F75" s="7">
        <v>82.730872451815401</v>
      </c>
      <c r="G75" s="7">
        <f t="shared" si="15"/>
        <v>571.29528812425633</v>
      </c>
      <c r="H75" s="7">
        <v>127.81204666169999</v>
      </c>
      <c r="I75" s="7">
        <v>2.50144536167811</v>
      </c>
      <c r="J75" s="7">
        <v>70.059776056408296</v>
      </c>
      <c r="K75" s="7">
        <v>19.020387452075099</v>
      </c>
      <c r="L75" s="7">
        <v>75.965064037399699</v>
      </c>
      <c r="M75" s="7">
        <f t="shared" si="2"/>
        <v>295.35871956926121</v>
      </c>
      <c r="N75" s="7">
        <v>131.80988980692501</v>
      </c>
      <c r="O75" s="7">
        <v>1.4376736666254399</v>
      </c>
      <c r="P75" s="7">
        <v>22.019155271555402</v>
      </c>
      <c r="Q75" s="7">
        <v>28.920172054474001</v>
      </c>
      <c r="R75" s="7">
        <v>123.776801468589</v>
      </c>
      <c r="S75" s="7">
        <f t="shared" si="3"/>
        <v>307.96369226816887</v>
      </c>
      <c r="T75" s="7">
        <f t="shared" si="10"/>
        <v>326.76456523035949</v>
      </c>
      <c r="U75" s="7">
        <f t="shared" si="11"/>
        <v>368.71828344709456</v>
      </c>
      <c r="V75" s="7">
        <f t="shared" si="12"/>
        <v>140.12953062960179</v>
      </c>
      <c r="W75" s="7">
        <f t="shared" si="13"/>
        <v>56.532582696826388</v>
      </c>
      <c r="X75" s="7">
        <f t="shared" si="14"/>
        <v>282.4727379578041</v>
      </c>
      <c r="Y75" s="7">
        <f t="shared" si="9"/>
        <v>1174.6176999616862</v>
      </c>
      <c r="Z75" s="8"/>
      <c r="AA75" s="8"/>
      <c r="AB75" s="8"/>
      <c r="AC75" s="8"/>
      <c r="AF75" s="8"/>
    </row>
    <row r="76" spans="1:32">
      <c r="A76" s="4" t="s">
        <v>64</v>
      </c>
      <c r="B76" s="7">
        <v>64.759580779797801</v>
      </c>
      <c r="C76" s="7">
        <v>358.93069856089301</v>
      </c>
      <c r="D76" s="7">
        <v>43.982894441987</v>
      </c>
      <c r="E76" s="7">
        <v>9.94437599048252</v>
      </c>
      <c r="F76" s="7">
        <v>44.211706098524303</v>
      </c>
      <c r="G76" s="7">
        <f t="shared" si="15"/>
        <v>521.82925587168461</v>
      </c>
      <c r="H76" s="7">
        <v>129.87359231425299</v>
      </c>
      <c r="I76" s="7">
        <v>2.3223064127601001</v>
      </c>
      <c r="J76" s="7">
        <v>70.010934676855499</v>
      </c>
      <c r="K76" s="7">
        <v>21.3746600549186</v>
      </c>
      <c r="L76" s="7">
        <v>77.9330330306137</v>
      </c>
      <c r="M76" s="7">
        <f t="shared" si="2"/>
        <v>301.51452648940085</v>
      </c>
      <c r="N76" s="7">
        <v>134.94091039962501</v>
      </c>
      <c r="O76" s="7">
        <v>1.72857824792176</v>
      </c>
      <c r="P76" s="7">
        <v>21.5487344885297</v>
      </c>
      <c r="Q76" s="7">
        <v>30.947883889138001</v>
      </c>
      <c r="R76" s="7">
        <v>127.728670899915</v>
      </c>
      <c r="S76" s="7">
        <f t="shared" si="3"/>
        <v>316.89477792512946</v>
      </c>
      <c r="T76" s="7">
        <f t="shared" si="10"/>
        <v>329.5740834936758</v>
      </c>
      <c r="U76" s="7">
        <f t="shared" si="11"/>
        <v>362.98158322157485</v>
      </c>
      <c r="V76" s="7">
        <f t="shared" si="12"/>
        <v>135.54256360737219</v>
      </c>
      <c r="W76" s="7">
        <f t="shared" si="13"/>
        <v>62.266919934539118</v>
      </c>
      <c r="X76" s="7">
        <f t="shared" si="14"/>
        <v>249.87341002905299</v>
      </c>
      <c r="Y76" s="7">
        <f t="shared" si="9"/>
        <v>1140.238560286215</v>
      </c>
      <c r="Z76" s="8"/>
      <c r="AA76" s="8"/>
      <c r="AB76" s="8"/>
      <c r="AC76" s="8"/>
      <c r="AF76" s="8"/>
    </row>
    <row r="77" spans="1:32">
      <c r="A77" s="4" t="s">
        <v>65</v>
      </c>
      <c r="B77" s="7">
        <v>62.483966763914701</v>
      </c>
      <c r="C77" s="7">
        <v>349.08690224553601</v>
      </c>
      <c r="D77" s="7">
        <v>42.2180550194986</v>
      </c>
      <c r="E77" s="7">
        <v>9.1700574847853407</v>
      </c>
      <c r="F77" s="7">
        <v>42.972138590882302</v>
      </c>
      <c r="G77" s="7">
        <f t="shared" si="15"/>
        <v>505.93112010461692</v>
      </c>
      <c r="H77" s="7">
        <v>135.94992431489001</v>
      </c>
      <c r="I77" s="7">
        <v>2.63576668569769</v>
      </c>
      <c r="J77" s="7">
        <v>73.150580246464401</v>
      </c>
      <c r="K77" s="7">
        <v>24.2738458089086</v>
      </c>
      <c r="L77" s="7">
        <v>82.707385110513997</v>
      </c>
      <c r="M77" s="7">
        <f t="shared" si="2"/>
        <v>318.71750216647467</v>
      </c>
      <c r="N77" s="7">
        <v>139.094116725893</v>
      </c>
      <c r="O77" s="7">
        <v>1.76069689905111</v>
      </c>
      <c r="P77" s="7">
        <v>23.631856830994099</v>
      </c>
      <c r="Q77" s="7">
        <v>38.922920728254198</v>
      </c>
      <c r="R77" s="7">
        <v>137.68810095557299</v>
      </c>
      <c r="S77" s="7">
        <f t="shared" si="3"/>
        <v>341.0976921397654</v>
      </c>
      <c r="T77" s="7">
        <f t="shared" si="10"/>
        <v>337.52800780469772</v>
      </c>
      <c r="U77" s="7">
        <f t="shared" si="11"/>
        <v>353.48336583028481</v>
      </c>
      <c r="V77" s="7">
        <f t="shared" si="12"/>
        <v>139.00049209695712</v>
      </c>
      <c r="W77" s="7">
        <f t="shared" si="13"/>
        <v>72.366824021948133</v>
      </c>
      <c r="X77" s="7">
        <f t="shared" si="14"/>
        <v>263.36762465696927</v>
      </c>
      <c r="Y77" s="7">
        <f t="shared" si="9"/>
        <v>1165.7463144108569</v>
      </c>
      <c r="Z77" s="8"/>
      <c r="AA77" s="8"/>
      <c r="AB77" s="8"/>
      <c r="AC77" s="8"/>
      <c r="AF77" s="8"/>
    </row>
    <row r="78" spans="1:32">
      <c r="A78" s="4" t="s">
        <v>66</v>
      </c>
      <c r="B78" s="7">
        <v>63.865961711198104</v>
      </c>
      <c r="C78" s="7">
        <v>349.40891921856002</v>
      </c>
      <c r="D78" s="7">
        <v>42.921889162418303</v>
      </c>
      <c r="E78" s="7">
        <v>9.1082884628264793</v>
      </c>
      <c r="F78" s="7">
        <v>43.798897810590503</v>
      </c>
      <c r="G78" s="7">
        <f t="shared" si="15"/>
        <v>509.10395636559343</v>
      </c>
      <c r="H78" s="7">
        <v>133.542711223563</v>
      </c>
      <c r="I78" s="7">
        <v>2.1683734494491498</v>
      </c>
      <c r="J78" s="7">
        <v>72.892213881788905</v>
      </c>
      <c r="K78" s="7">
        <v>22.6125956063008</v>
      </c>
      <c r="L78" s="7">
        <v>82.933680305025305</v>
      </c>
      <c r="M78" s="7">
        <f t="shared" si="2"/>
        <v>314.14957446612715</v>
      </c>
      <c r="N78" s="7">
        <v>140.123724587629</v>
      </c>
      <c r="O78" s="7">
        <v>1.7764750968682801</v>
      </c>
      <c r="P78" s="7">
        <v>24.0340954432905</v>
      </c>
      <c r="Q78" s="7">
        <v>37.314282913091702</v>
      </c>
      <c r="R78" s="7">
        <v>141.648112469202</v>
      </c>
      <c r="S78" s="7">
        <f t="shared" si="3"/>
        <v>344.8966905100815</v>
      </c>
      <c r="T78" s="7">
        <f t="shared" si="10"/>
        <v>337.53239752239011</v>
      </c>
      <c r="U78" s="7">
        <f t="shared" si="11"/>
        <v>353.35376776487749</v>
      </c>
      <c r="V78" s="7">
        <f t="shared" si="12"/>
        <v>139.84819848749771</v>
      </c>
      <c r="W78" s="7">
        <f t="shared" si="13"/>
        <v>69.035166982218982</v>
      </c>
      <c r="X78" s="7">
        <f t="shared" si="14"/>
        <v>268.38069058481778</v>
      </c>
      <c r="Y78" s="7">
        <f t="shared" si="9"/>
        <v>1168.1502213418021</v>
      </c>
      <c r="Z78" s="8"/>
      <c r="AA78" s="8"/>
      <c r="AB78" s="8"/>
      <c r="AC78" s="8"/>
      <c r="AF78" s="8"/>
    </row>
    <row r="79" spans="1:32">
      <c r="A79" s="4" t="s">
        <v>67</v>
      </c>
      <c r="B79" s="7">
        <v>61.646523184198998</v>
      </c>
      <c r="C79" s="7">
        <v>339.714709128484</v>
      </c>
      <c r="D79" s="7">
        <v>40.753884396956899</v>
      </c>
      <c r="E79" s="7">
        <v>8.8608245343167908</v>
      </c>
      <c r="F79" s="7">
        <v>45.470578185819697</v>
      </c>
      <c r="G79" s="7">
        <f t="shared" si="15"/>
        <v>496.4465194297764</v>
      </c>
      <c r="H79" s="7">
        <v>132.201856376184</v>
      </c>
      <c r="I79" s="7">
        <v>1.9959772822002</v>
      </c>
      <c r="J79" s="7">
        <v>73.768413971445796</v>
      </c>
      <c r="K79" s="7">
        <v>21.383654515229999</v>
      </c>
      <c r="L79" s="7">
        <v>83.060678948436703</v>
      </c>
      <c r="M79" s="7">
        <f t="shared" si="2"/>
        <v>312.41058109349672</v>
      </c>
      <c r="N79" s="7">
        <v>138.89746524019901</v>
      </c>
      <c r="O79" s="7">
        <v>1.6187375980984999</v>
      </c>
      <c r="P79" s="7">
        <v>23.897632380069101</v>
      </c>
      <c r="Q79" s="7">
        <v>33.4398847549217</v>
      </c>
      <c r="R79" s="7">
        <v>132.73343569223701</v>
      </c>
      <c r="S79" s="7">
        <f t="shared" si="3"/>
        <v>330.5871556655253</v>
      </c>
      <c r="T79" s="7">
        <f t="shared" si="10"/>
        <v>332.74584480058201</v>
      </c>
      <c r="U79" s="7">
        <f t="shared" si="11"/>
        <v>343.32942400878272</v>
      </c>
      <c r="V79" s="7">
        <f t="shared" si="12"/>
        <v>138.41993074847178</v>
      </c>
      <c r="W79" s="7">
        <f t="shared" si="13"/>
        <v>63.684363804468489</v>
      </c>
      <c r="X79" s="7">
        <f t="shared" si="14"/>
        <v>261.26469282649339</v>
      </c>
      <c r="Y79" s="7">
        <f t="shared" si="9"/>
        <v>1139.4442561887984</v>
      </c>
      <c r="Z79" s="8"/>
      <c r="AA79" s="8"/>
      <c r="AB79" s="8"/>
      <c r="AC79" s="8"/>
      <c r="AF79" s="8"/>
    </row>
    <row r="80" spans="1:32">
      <c r="B80" s="9"/>
    </row>
    <row r="81" spans="2:2">
      <c r="B81" s="9"/>
    </row>
    <row r="82" spans="2:2">
      <c r="B82" s="9"/>
    </row>
    <row r="83" spans="2:2">
      <c r="B83" s="9"/>
    </row>
    <row r="84" spans="2:2">
      <c r="B84" s="9"/>
    </row>
    <row r="85" spans="2:2">
      <c r="B85" s="9"/>
    </row>
    <row r="86" spans="2:2">
      <c r="B86" s="9"/>
    </row>
    <row r="87" spans="2:2">
      <c r="B87" s="9"/>
    </row>
    <row r="88" spans="2:2">
      <c r="B88" s="9"/>
    </row>
    <row r="89" spans="2:2">
      <c r="B89" s="9"/>
    </row>
    <row r="90" spans="2:2">
      <c r="B90" s="9"/>
    </row>
    <row r="91" spans="2:2">
      <c r="B91" s="9"/>
    </row>
    <row r="92" spans="2:2">
      <c r="B92" s="9"/>
    </row>
    <row r="93" spans="2:2">
      <c r="B93" s="9"/>
    </row>
    <row r="94" spans="2:2">
      <c r="B94" s="9"/>
    </row>
  </sheetData>
  <mergeCells count="4">
    <mergeCell ref="B2:G2"/>
    <mergeCell ref="H2:M2"/>
    <mergeCell ref="N2:S2"/>
    <mergeCell ref="T2:Y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zoomScale="80" zoomScaleNormal="80"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B78" sqref="B78"/>
    </sheetView>
  </sheetViews>
  <sheetFormatPr defaultColWidth="8.8984375" defaultRowHeight="13.2"/>
  <cols>
    <col min="1" max="1" width="11.59765625" style="4" customWidth="1"/>
    <col min="2" max="25" width="14" style="2" customWidth="1"/>
    <col min="26" max="16384" width="8.8984375" style="3"/>
  </cols>
  <sheetData>
    <row r="1" spans="1:32" ht="24" customHeight="1">
      <c r="A1" s="1" t="s">
        <v>92</v>
      </c>
    </row>
    <row r="2" spans="1:32" s="4" customFormat="1" ht="24.6" customHeight="1">
      <c r="B2" s="12" t="s">
        <v>94</v>
      </c>
      <c r="C2" s="12"/>
      <c r="D2" s="12"/>
      <c r="E2" s="12"/>
      <c r="F2" s="12"/>
      <c r="G2" s="12"/>
      <c r="H2" s="13" t="s">
        <v>1</v>
      </c>
      <c r="I2" s="13"/>
      <c r="J2" s="13"/>
      <c r="K2" s="13"/>
      <c r="L2" s="13"/>
      <c r="M2" s="13"/>
      <c r="N2" s="14" t="s">
        <v>2</v>
      </c>
      <c r="O2" s="14"/>
      <c r="P2" s="14"/>
      <c r="Q2" s="14"/>
      <c r="R2" s="14"/>
      <c r="S2" s="14"/>
      <c r="T2" s="15" t="s">
        <v>3</v>
      </c>
      <c r="U2" s="15"/>
      <c r="V2" s="15"/>
      <c r="W2" s="15"/>
      <c r="X2" s="15"/>
      <c r="Y2" s="15"/>
    </row>
    <row r="3" spans="1:32" s="5" customFormat="1" ht="75.599999999999994" customHeight="1">
      <c r="B3" s="6" t="s">
        <v>4</v>
      </c>
      <c r="C3" s="6" t="s">
        <v>5</v>
      </c>
      <c r="D3" s="6" t="s">
        <v>6</v>
      </c>
      <c r="E3" s="6" t="s">
        <v>7</v>
      </c>
      <c r="F3" s="6" t="s">
        <v>88</v>
      </c>
      <c r="G3" s="6" t="s">
        <v>89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88</v>
      </c>
      <c r="M3" s="6" t="s">
        <v>89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88</v>
      </c>
      <c r="S3" s="6" t="s">
        <v>89</v>
      </c>
      <c r="T3" s="6" t="s">
        <v>4</v>
      </c>
      <c r="U3" s="6" t="s">
        <v>5</v>
      </c>
      <c r="V3" s="6" t="s">
        <v>6</v>
      </c>
      <c r="W3" s="6" t="s">
        <v>7</v>
      </c>
      <c r="X3" s="6" t="s">
        <v>88</v>
      </c>
      <c r="Y3" s="6" t="s">
        <v>89</v>
      </c>
    </row>
    <row r="4" spans="1:32">
      <c r="A4" s="4" t="s">
        <v>68</v>
      </c>
      <c r="B4" s="7">
        <f>Valores_correntes!B4/AUX_PIB!$C4*100</f>
        <v>2.9409680781439338</v>
      </c>
      <c r="C4" s="7">
        <f>Valores_correntes!C4/AUX_PIB!$C4*100</f>
        <v>7.8986168708094144</v>
      </c>
      <c r="D4" s="7">
        <f>Valores_correntes!D4/AUX_PIB!$C4*100</f>
        <v>1.8275952998000624</v>
      </c>
      <c r="E4" s="7">
        <f>Valores_correntes!E4/AUX_PIB!$C4*100</f>
        <v>0.49385370439532572</v>
      </c>
      <c r="F4" s="7">
        <f>Valores_correntes!F4/AUX_PIB!$C4*100</f>
        <v>0.97040281380632187</v>
      </c>
      <c r="G4" s="7">
        <f>Valores_correntes!G4/AUX_PIB!$C4*100</f>
        <v>14.13143676695506</v>
      </c>
      <c r="H4" s="7">
        <f>Valores_correntes!H4/AUX_PIB!$C4*100</f>
        <v>4.6319165001909619</v>
      </c>
      <c r="I4" s="7">
        <f>Valores_correntes!I4/AUX_PIB!$C4*100</f>
        <v>2.5481470263851998E-2</v>
      </c>
      <c r="J4" s="7">
        <f>Valores_correntes!J4/AUX_PIB!$C4*100</f>
        <v>2.0677116000864193</v>
      </c>
      <c r="K4" s="7">
        <f>Valores_correntes!K4/AUX_PIB!$C4*100</f>
        <v>0.49934093167748916</v>
      </c>
      <c r="L4" s="7">
        <f>Valores_correntes!L4/AUX_PIB!$C4*100</f>
        <v>2.0488968965739121</v>
      </c>
      <c r="M4" s="7">
        <f>Valores_correntes!M4/AUX_PIB!$C4*100</f>
        <v>9.2733473987926356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F4" s="8"/>
    </row>
    <row r="5" spans="1:32">
      <c r="A5" s="4" t="s">
        <v>69</v>
      </c>
      <c r="B5" s="7">
        <f>Valores_correntes!B5/AUX_PIB!$C5*100</f>
        <v>2.534229803443055</v>
      </c>
      <c r="C5" s="7">
        <f>Valores_correntes!C5/AUX_PIB!$C5*100</f>
        <v>7.8083778329777989</v>
      </c>
      <c r="D5" s="7">
        <f>Valores_correntes!D5/AUX_PIB!$C5*100</f>
        <v>2.0464855655169796</v>
      </c>
      <c r="E5" s="7">
        <f>Valores_correntes!E5/AUX_PIB!$C5*100</f>
        <v>0.30228070808172181</v>
      </c>
      <c r="F5" s="7">
        <f>Valores_correntes!F5/AUX_PIB!$C5*100</f>
        <v>1.1877332372134952</v>
      </c>
      <c r="G5" s="7">
        <f>Valores_correntes!G5/AUX_PIB!$C5*100</f>
        <v>13.87910714723305</v>
      </c>
      <c r="H5" s="7">
        <f>Valores_correntes!H5/AUX_PIB!$C5*100</f>
        <v>4.3171568531846738</v>
      </c>
      <c r="I5" s="7">
        <f>Valores_correntes!I5/AUX_PIB!$C5*100</f>
        <v>2.670463531830955E-2</v>
      </c>
      <c r="J5" s="7">
        <f>Valores_correntes!J5/AUX_PIB!$C5*100</f>
        <v>1.9453273958877741</v>
      </c>
      <c r="K5" s="7">
        <f>Valores_correntes!K5/AUX_PIB!$C5*100</f>
        <v>0.71690292170853831</v>
      </c>
      <c r="L5" s="7">
        <f>Valores_correntes!L5/AUX_PIB!$C5*100</f>
        <v>2.4758437953009191</v>
      </c>
      <c r="M5" s="7">
        <f>Valores_correntes!M5/AUX_PIB!$C5*100</f>
        <v>9.4819356014002132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F5" s="8"/>
    </row>
    <row r="6" spans="1:32">
      <c r="A6" s="4" t="s">
        <v>70</v>
      </c>
      <c r="B6" s="7">
        <f>Valores_correntes!B6/AUX_PIB!$C6*100</f>
        <v>2.4708661237514322</v>
      </c>
      <c r="C6" s="7">
        <f>Valores_correntes!C6/AUX_PIB!$C6*100</f>
        <v>8.8661532607634577</v>
      </c>
      <c r="D6" s="7">
        <f>Valores_correntes!D6/AUX_PIB!$C6*100</f>
        <v>1.8173787572115785</v>
      </c>
      <c r="E6" s="7">
        <f>Valores_correntes!E6/AUX_PIB!$C6*100</f>
        <v>0.31354998845291904</v>
      </c>
      <c r="F6" s="7">
        <f>Valores_correntes!F6/AUX_PIB!$C6*100</f>
        <v>1.380835260913726</v>
      </c>
      <c r="G6" s="7">
        <f>Valores_correntes!G6/AUX_PIB!$C6*100</f>
        <v>14.848783391093113</v>
      </c>
      <c r="H6" s="7">
        <f>Valores_correntes!H6/AUX_PIB!$C6*100</f>
        <v>4.1492072022628372</v>
      </c>
      <c r="I6" s="7">
        <f>Valores_correntes!I6/AUX_PIB!$C6*100</f>
        <v>2.9376899570929763E-2</v>
      </c>
      <c r="J6" s="7">
        <f>Valores_correntes!J6/AUX_PIB!$C6*100</f>
        <v>1.854035626855876</v>
      </c>
      <c r="K6" s="7">
        <f>Valores_correntes!K6/AUX_PIB!$C6*100</f>
        <v>0.74622965196269075</v>
      </c>
      <c r="L6" s="7">
        <f>Valores_correntes!L6/AUX_PIB!$C6*100</f>
        <v>2.4756929174007669</v>
      </c>
      <c r="M6" s="7">
        <f>Valores_correntes!M6/AUX_PIB!$C6*100</f>
        <v>9.2545422980530994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AF6" s="8"/>
    </row>
    <row r="7" spans="1:32">
      <c r="A7" s="4" t="s">
        <v>71</v>
      </c>
      <c r="B7" s="7">
        <f>Valores_correntes!B7/AUX_PIB!$C7*100</f>
        <v>3.2757978982392091</v>
      </c>
      <c r="C7" s="7">
        <f>Valores_correntes!C7/AUX_PIB!$C7*100</f>
        <v>8.6060469135483437</v>
      </c>
      <c r="D7" s="7">
        <f>Valores_correntes!D7/AUX_PIB!$C7*100</f>
        <v>2.1044947931777558</v>
      </c>
      <c r="E7" s="7">
        <f>Valores_correntes!E7/AUX_PIB!$C7*100</f>
        <v>1.5035142777005674</v>
      </c>
      <c r="F7" s="7">
        <f>Valores_correntes!F7/AUX_PIB!$C7*100</f>
        <v>3.1999521550082823</v>
      </c>
      <c r="G7" s="7">
        <f>Valores_correntes!G7/AUX_PIB!$C7*100</f>
        <v>18.68980603767416</v>
      </c>
      <c r="H7" s="7">
        <f>Valores_correntes!H7/AUX_PIB!$C7*100</f>
        <v>4.4330150497468317</v>
      </c>
      <c r="I7" s="7">
        <f>Valores_correntes!I7/AUX_PIB!$C7*100</f>
        <v>3.1580610006449163E-2</v>
      </c>
      <c r="J7" s="7">
        <f>Valores_correntes!J7/AUX_PIB!$C7*100</f>
        <v>2.0325622634768967</v>
      </c>
      <c r="K7" s="7">
        <f>Valores_correntes!K7/AUX_PIB!$C7*100</f>
        <v>0.88146802499906496</v>
      </c>
      <c r="L7" s="7">
        <f>Valores_correntes!L7/AUX_PIB!$C7*100</f>
        <v>2.5163124805844665</v>
      </c>
      <c r="M7" s="7">
        <f>Valores_correntes!M7/AUX_PIB!$C7*100</f>
        <v>9.8949384288137079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AF7" s="8"/>
    </row>
    <row r="8" spans="1:32">
      <c r="A8" s="4" t="s">
        <v>72</v>
      </c>
      <c r="B8" s="7">
        <f>Valores_correntes!B8/AUX_PIB!$C8*100</f>
        <v>2.8481465630895944</v>
      </c>
      <c r="C8" s="7">
        <f>Valores_correntes!C8/AUX_PIB!$C8*100</f>
        <v>8.0452811921481633</v>
      </c>
      <c r="D8" s="7">
        <f>Valores_correntes!D8/AUX_PIB!$C8*100</f>
        <v>1.8579912967408401</v>
      </c>
      <c r="E8" s="7">
        <f>Valores_correntes!E8/AUX_PIB!$C8*100</f>
        <v>0.36612113823891607</v>
      </c>
      <c r="F8" s="7">
        <f>Valores_correntes!F8/AUX_PIB!$C8*100</f>
        <v>0.95338030659321504</v>
      </c>
      <c r="G8" s="7">
        <f>Valores_correntes!G8/AUX_PIB!$C8*100</f>
        <v>14.070920496810729</v>
      </c>
      <c r="H8" s="7">
        <f>Valores_correntes!H8/AUX_PIB!$C8*100</f>
        <v>4.5009766152959427</v>
      </c>
      <c r="I8" s="7">
        <f>Valores_correntes!I8/AUX_PIB!$C8*100</f>
        <v>1.9131957248647476E-2</v>
      </c>
      <c r="J8" s="7">
        <f>Valores_correntes!J8/AUX_PIB!$C8*100</f>
        <v>1.9548324163301125</v>
      </c>
      <c r="K8" s="7">
        <f>Valores_correntes!K8/AUX_PIB!$C8*100</f>
        <v>0.39021307441982644</v>
      </c>
      <c r="L8" s="7">
        <f>Valores_correntes!L8/AUX_PIB!$C8*100</f>
        <v>1.8438146131197251</v>
      </c>
      <c r="M8" s="7">
        <f>Valores_correntes!M8/AUX_PIB!$C8*100</f>
        <v>8.7089686764142549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F8" s="8"/>
    </row>
    <row r="9" spans="1:32">
      <c r="A9" s="4" t="s">
        <v>73</v>
      </c>
      <c r="B9" s="7">
        <f>Valores_correntes!B9/AUX_PIB!$C9*100</f>
        <v>2.571573217584318</v>
      </c>
      <c r="C9" s="7">
        <f>Valores_correntes!C9/AUX_PIB!$C9*100</f>
        <v>7.5390471004619579</v>
      </c>
      <c r="D9" s="7">
        <f>Valores_correntes!D9/AUX_PIB!$C9*100</f>
        <v>1.9938915683390599</v>
      </c>
      <c r="E9" s="7">
        <f>Valores_correntes!E9/AUX_PIB!$C9*100</f>
        <v>0.51543422208958412</v>
      </c>
      <c r="F9" s="7">
        <f>Valores_correntes!F9/AUX_PIB!$C9*100</f>
        <v>1.3963518598136049</v>
      </c>
      <c r="G9" s="7">
        <f>Valores_correntes!G9/AUX_PIB!$C9*100</f>
        <v>14.016297968288526</v>
      </c>
      <c r="H9" s="7">
        <f>Valores_correntes!H9/AUX_PIB!$C9*100</f>
        <v>4.1471454304541995</v>
      </c>
      <c r="I9" s="7">
        <f>Valores_correntes!I9/AUX_PIB!$C9*100</f>
        <v>1.9821064415873654E-2</v>
      </c>
      <c r="J9" s="7">
        <f>Valores_correntes!J9/AUX_PIB!$C9*100</f>
        <v>1.8180996091491355</v>
      </c>
      <c r="K9" s="7">
        <f>Valores_correntes!K9/AUX_PIB!$C9*100</f>
        <v>0.55382225333574886</v>
      </c>
      <c r="L9" s="7">
        <f>Valores_correntes!L9/AUX_PIB!$C9*100</f>
        <v>2.2025500778165821</v>
      </c>
      <c r="M9" s="7">
        <f>Valores_correntes!M9/AUX_PIB!$C9*100</f>
        <v>8.7414384351715402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F9" s="8"/>
    </row>
    <row r="10" spans="1:32">
      <c r="A10" s="4" t="s">
        <v>74</v>
      </c>
      <c r="B10" s="7">
        <f>Valores_correntes!B10/AUX_PIB!$C10*100</f>
        <v>2.4247740882503872</v>
      </c>
      <c r="C10" s="7">
        <f>Valores_correntes!C10/AUX_PIB!$C10*100</f>
        <v>8.9195707213544448</v>
      </c>
      <c r="D10" s="7">
        <f>Valores_correntes!D10/AUX_PIB!$C10*100</f>
        <v>1.7145572526056991</v>
      </c>
      <c r="E10" s="7">
        <f>Valores_correntes!E10/AUX_PIB!$C10*100</f>
        <v>0.3920136508510158</v>
      </c>
      <c r="F10" s="7">
        <f>Valores_correntes!F10/AUX_PIB!$C10*100</f>
        <v>1.2930688525904719</v>
      </c>
      <c r="G10" s="7">
        <f>Valores_correntes!G10/AUX_PIB!$C10*100</f>
        <v>14.743984565652019</v>
      </c>
      <c r="H10" s="7">
        <f>Valores_correntes!H10/AUX_PIB!$C10*100</f>
        <v>4.1018698174301829</v>
      </c>
      <c r="I10" s="7">
        <f>Valores_correntes!I10/AUX_PIB!$C10*100</f>
        <v>2.2439418193227461E-2</v>
      </c>
      <c r="J10" s="7">
        <f>Valores_correntes!J10/AUX_PIB!$C10*100</f>
        <v>1.7832340909441118</v>
      </c>
      <c r="K10" s="7">
        <f>Valores_correntes!K10/AUX_PIB!$C10*100</f>
        <v>0.59326382360424079</v>
      </c>
      <c r="L10" s="7">
        <f>Valores_correntes!L10/AUX_PIB!$C10*100</f>
        <v>2.2665465199053934</v>
      </c>
      <c r="M10" s="7">
        <f>Valores_correntes!M10/AUX_PIB!$C10*100</f>
        <v>8.7673536700771564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F10" s="8"/>
    </row>
    <row r="11" spans="1:32">
      <c r="A11" s="4" t="s">
        <v>75</v>
      </c>
      <c r="B11" s="7">
        <f>Valores_correntes!B11/AUX_PIB!$C11*100</f>
        <v>3.0391474564497969</v>
      </c>
      <c r="C11" s="7">
        <f>Valores_correntes!C11/AUX_PIB!$C11*100</f>
        <v>8.3215618419665454</v>
      </c>
      <c r="D11" s="7">
        <f>Valores_correntes!D11/AUX_PIB!$C11*100</f>
        <v>1.9661128467290099</v>
      </c>
      <c r="E11" s="7">
        <f>Valores_correntes!E11/AUX_PIB!$C11*100</f>
        <v>0.72501649797572676</v>
      </c>
      <c r="F11" s="7">
        <f>Valores_correntes!F11/AUX_PIB!$C11*100</f>
        <v>2.1115490330210784</v>
      </c>
      <c r="G11" s="7">
        <f>Valores_correntes!G11/AUX_PIB!$C11*100</f>
        <v>16.163387676142161</v>
      </c>
      <c r="H11" s="7">
        <f>Valores_correntes!H11/AUX_PIB!$C11*100</f>
        <v>4.4277276965677324</v>
      </c>
      <c r="I11" s="7">
        <f>Valores_correntes!I11/AUX_PIB!$C11*100</f>
        <v>2.4371995930677511E-2</v>
      </c>
      <c r="J11" s="7">
        <f>Valores_correntes!J11/AUX_PIB!$C11*100</f>
        <v>1.9751454822904226</v>
      </c>
      <c r="K11" s="7">
        <f>Valores_correntes!K11/AUX_PIB!$C11*100</f>
        <v>0.70802220138693095</v>
      </c>
      <c r="L11" s="7">
        <f>Valores_correntes!L11/AUX_PIB!$C11*100</f>
        <v>2.3275412323018125</v>
      </c>
      <c r="M11" s="7">
        <f>Valores_correntes!M11/AUX_PIB!$C11*100</f>
        <v>9.4628086084775749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F11" s="8"/>
    </row>
    <row r="12" spans="1:32">
      <c r="A12" s="4" t="s">
        <v>76</v>
      </c>
      <c r="B12" s="7">
        <f>Valores_correntes!B12/AUX_PIB!$C12*100</f>
        <v>2.7828375880113216</v>
      </c>
      <c r="C12" s="7">
        <f>Valores_correntes!C12/AUX_PIB!$C12*100</f>
        <v>7.7559782796043271</v>
      </c>
      <c r="D12" s="7">
        <f>Valores_correntes!D12/AUX_PIB!$C12*100</f>
        <v>1.6854305679451898</v>
      </c>
      <c r="E12" s="7">
        <f>Valores_correntes!E12/AUX_PIB!$C12*100</f>
        <v>0.37493884694018503</v>
      </c>
      <c r="F12" s="7">
        <f>Valores_correntes!F12/AUX_PIB!$C12*100</f>
        <v>0.82048229049886057</v>
      </c>
      <c r="G12" s="7">
        <f>Valores_correntes!G12/AUX_PIB!$C12*100</f>
        <v>13.419667572999886</v>
      </c>
      <c r="H12" s="7">
        <f>Valores_correntes!H12/AUX_PIB!$C12*100</f>
        <v>4.695727311706813</v>
      </c>
      <c r="I12" s="7">
        <f>Valores_correntes!I12/AUX_PIB!$C12*100</f>
        <v>1.5807682289285679E-2</v>
      </c>
      <c r="J12" s="7">
        <f>Valores_correntes!J12/AUX_PIB!$C12*100</f>
        <v>1.915819750549385</v>
      </c>
      <c r="K12" s="7">
        <f>Valores_correntes!K12/AUX_PIB!$C12*100</f>
        <v>0.54948400076911574</v>
      </c>
      <c r="L12" s="7">
        <f>Valores_correntes!L12/AUX_PIB!$C12*100</f>
        <v>1.9730774550862509</v>
      </c>
      <c r="M12" s="7">
        <f>Valores_correntes!M12/AUX_PIB!$C12*100</f>
        <v>9.1499162004008507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AF12" s="8"/>
    </row>
    <row r="13" spans="1:32">
      <c r="A13" s="4" t="s">
        <v>77</v>
      </c>
      <c r="B13" s="7">
        <f>Valores_correntes!B13/AUX_PIB!$C13*100</f>
        <v>2.5241753681999808</v>
      </c>
      <c r="C13" s="7">
        <f>Valores_correntes!C13/AUX_PIB!$C13*100</f>
        <v>7.2423578631728009</v>
      </c>
      <c r="D13" s="7">
        <f>Valores_correntes!D13/AUX_PIB!$C13*100</f>
        <v>1.9494360292094393</v>
      </c>
      <c r="E13" s="7">
        <f>Valores_correntes!E13/AUX_PIB!$C13*100</f>
        <v>0.3340392756941879</v>
      </c>
      <c r="F13" s="7">
        <f>Valores_correntes!F13/AUX_PIB!$C13*100</f>
        <v>1.1946589235402363</v>
      </c>
      <c r="G13" s="7">
        <f>Valores_correntes!G13/AUX_PIB!$C13*100</f>
        <v>13.244667459816645</v>
      </c>
      <c r="H13" s="7">
        <f>Valores_correntes!H13/AUX_PIB!$C13*100</f>
        <v>4.2522111318996334</v>
      </c>
      <c r="I13" s="7">
        <f>Valores_correntes!I13/AUX_PIB!$C13*100</f>
        <v>1.6095527425464169E-2</v>
      </c>
      <c r="J13" s="7">
        <f>Valores_correntes!J13/AUX_PIB!$C13*100</f>
        <v>1.7511858122555628</v>
      </c>
      <c r="K13" s="7">
        <f>Valores_correntes!K13/AUX_PIB!$C13*100</f>
        <v>0.76646632697646566</v>
      </c>
      <c r="L13" s="7">
        <f>Valores_correntes!L13/AUX_PIB!$C13*100</f>
        <v>2.316445653469533</v>
      </c>
      <c r="M13" s="7">
        <f>Valores_correntes!M13/AUX_PIB!$C13*100</f>
        <v>9.1024044520266596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F13" s="8"/>
    </row>
    <row r="14" spans="1:32">
      <c r="A14" s="4" t="s">
        <v>78</v>
      </c>
      <c r="B14" s="7">
        <f>Valores_correntes!B14/AUX_PIB!$C14*100</f>
        <v>2.3750477959436167</v>
      </c>
      <c r="C14" s="7">
        <f>Valores_correntes!C14/AUX_PIB!$C14*100</f>
        <v>8.4820952890003163</v>
      </c>
      <c r="D14" s="7">
        <f>Valores_correntes!D14/AUX_PIB!$C14*100</f>
        <v>1.6653929996946</v>
      </c>
      <c r="E14" s="7">
        <f>Valores_correntes!E14/AUX_PIB!$C14*100</f>
        <v>0.55552550394803146</v>
      </c>
      <c r="F14" s="7">
        <f>Valores_correntes!F14/AUX_PIB!$C14*100</f>
        <v>1.3755929059582666</v>
      </c>
      <c r="G14" s="7">
        <f>Valores_correntes!G14/AUX_PIB!$C14*100</f>
        <v>14.453654494544828</v>
      </c>
      <c r="H14" s="7">
        <f>Valores_correntes!H14/AUX_PIB!$C14*100</f>
        <v>4.1086814241618237</v>
      </c>
      <c r="I14" s="7">
        <f>Valores_correntes!I14/AUX_PIB!$C14*100</f>
        <v>1.7801019370001493E-2</v>
      </c>
      <c r="J14" s="7">
        <f>Valores_correntes!J14/AUX_PIB!$C14*100</f>
        <v>1.6779459051715491</v>
      </c>
      <c r="K14" s="7">
        <f>Valores_correntes!K14/AUX_PIB!$C14*100</f>
        <v>0.80209458591788407</v>
      </c>
      <c r="L14" s="7">
        <f>Valores_correntes!L14/AUX_PIB!$C14*100</f>
        <v>2.3287131856468095</v>
      </c>
      <c r="M14" s="7">
        <f>Valores_correntes!M14/AUX_PIB!$C14*100</f>
        <v>8.935236120268069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AF14" s="8"/>
    </row>
    <row r="15" spans="1:32">
      <c r="A15" s="4" t="s">
        <v>79</v>
      </c>
      <c r="B15" s="7">
        <f>Valores_correntes!B15/AUX_PIB!$C15*100</f>
        <v>3.3476531457029446</v>
      </c>
      <c r="C15" s="7">
        <f>Valores_correntes!C15/AUX_PIB!$C15*100</f>
        <v>8.3485525906006242</v>
      </c>
      <c r="D15" s="7">
        <f>Valores_correntes!D15/AUX_PIB!$C15*100</f>
        <v>2.0880053659949254</v>
      </c>
      <c r="E15" s="7">
        <f>Valores_correntes!E15/AUX_PIB!$C15*100</f>
        <v>0.62959433498586226</v>
      </c>
      <c r="F15" s="7">
        <f>Valores_correntes!F15/AUX_PIB!$C15*100</f>
        <v>1.8598176146897096</v>
      </c>
      <c r="G15" s="7">
        <f>Valores_correntes!G15/AUX_PIB!$C15*100</f>
        <v>16.273623051974067</v>
      </c>
      <c r="H15" s="7">
        <f>Valores_correntes!H15/AUX_PIB!$C15*100</f>
        <v>4.6389739305719697</v>
      </c>
      <c r="I15" s="7">
        <f>Valores_correntes!I15/AUX_PIB!$C15*100</f>
        <v>2.0222964033777064E-2</v>
      </c>
      <c r="J15" s="7">
        <f>Valores_correntes!J15/AUX_PIB!$C15*100</f>
        <v>1.9439680345154622</v>
      </c>
      <c r="K15" s="7">
        <f>Valores_correntes!K15/AUX_PIB!$C15*100</f>
        <v>1.0012557579571464</v>
      </c>
      <c r="L15" s="7">
        <f>Valores_correntes!L15/AUX_PIB!$C15*100</f>
        <v>2.5013195668935264</v>
      </c>
      <c r="M15" s="7">
        <f>Valores_correntes!M15/AUX_PIB!$C15*100</f>
        <v>10.105740253971881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F15" s="8"/>
    </row>
    <row r="16" spans="1:32">
      <c r="A16" s="4" t="s">
        <v>80</v>
      </c>
      <c r="B16" s="7">
        <f>Valores_correntes!B16/AUX_PIB!$C16*100</f>
        <v>3.438357275432717</v>
      </c>
      <c r="C16" s="7">
        <f>Valores_correntes!C16/AUX_PIB!$C16*100</f>
        <v>8.8073169277303958</v>
      </c>
      <c r="D16" s="7">
        <f>Valores_correntes!D16/AUX_PIB!$C16*100</f>
        <v>1.8625326805925064</v>
      </c>
      <c r="E16" s="7">
        <f>Valores_correntes!E16/AUX_PIB!$C16*100</f>
        <v>0.35062805307592432</v>
      </c>
      <c r="F16" s="7">
        <f>Valores_correntes!F16/AUX_PIB!$C16*100</f>
        <v>1.2193252224787259</v>
      </c>
      <c r="G16" s="7">
        <f>Valores_correntes!G16/AUX_PIB!$C16*100</f>
        <v>15.67816015931027</v>
      </c>
      <c r="H16" s="7">
        <f>Valores_correntes!H16/AUX_PIB!$C16*100</f>
        <v>4.792323135059565</v>
      </c>
      <c r="I16" s="7">
        <f>Valores_correntes!I16/AUX_PIB!$C16*100</f>
        <v>1.8387471881209528E-2</v>
      </c>
      <c r="J16" s="7">
        <f>Valores_correntes!J16/AUX_PIB!$C16*100</f>
        <v>1.9735558070441508</v>
      </c>
      <c r="K16" s="7">
        <f>Valores_correntes!K16/AUX_PIB!$C16*100</f>
        <v>0.65832978131179032</v>
      </c>
      <c r="L16" s="7">
        <f>Valores_correntes!L16/AUX_PIB!$C16*100</f>
        <v>2.0074662429168564</v>
      </c>
      <c r="M16" s="7">
        <f>Valores_correntes!M16/AUX_PIB!$C16*100</f>
        <v>9.4500624382135712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F16" s="8"/>
    </row>
    <row r="17" spans="1:32">
      <c r="A17" s="4" t="s">
        <v>81</v>
      </c>
      <c r="B17" s="7">
        <f>Valores_correntes!B17/AUX_PIB!$C17*100</f>
        <v>2.7717506038819657</v>
      </c>
      <c r="C17" s="7">
        <f>Valores_correntes!C17/AUX_PIB!$C17*100</f>
        <v>8.0104196974280857</v>
      </c>
      <c r="D17" s="7">
        <f>Valores_correntes!D17/AUX_PIB!$C17*100</f>
        <v>2.0435302966109363</v>
      </c>
      <c r="E17" s="7">
        <f>Valores_correntes!E17/AUX_PIB!$C17*100</f>
        <v>0.52390338529651903</v>
      </c>
      <c r="F17" s="7">
        <f>Valores_correntes!F17/AUX_PIB!$C17*100</f>
        <v>1.3906034563375336</v>
      </c>
      <c r="G17" s="7">
        <f>Valores_correntes!G17/AUX_PIB!$C17*100</f>
        <v>14.740207439555043</v>
      </c>
      <c r="H17" s="7">
        <f>Valores_correntes!H17/AUX_PIB!$C17*100</f>
        <v>4.4130028624957056</v>
      </c>
      <c r="I17" s="7">
        <f>Valores_correntes!I17/AUX_PIB!$C17*100</f>
        <v>1.9038608326367897E-2</v>
      </c>
      <c r="J17" s="7">
        <f>Valores_correntes!J17/AUX_PIB!$C17*100</f>
        <v>1.8344385127006764</v>
      </c>
      <c r="K17" s="7">
        <f>Valores_correntes!K17/AUX_PIB!$C17*100</f>
        <v>0.93380822357293569</v>
      </c>
      <c r="L17" s="7">
        <f>Valores_correntes!L17/AUX_PIB!$C17*100</f>
        <v>2.3966377539442307</v>
      </c>
      <c r="M17" s="7">
        <f>Valores_correntes!M17/AUX_PIB!$C17*100</f>
        <v>9.5969259610399167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F17" s="8"/>
    </row>
    <row r="18" spans="1:32">
      <c r="A18" s="4" t="s">
        <v>82</v>
      </c>
      <c r="B18" s="7">
        <f>Valores_correntes!B18/AUX_PIB!$C18*100</f>
        <v>2.6200799716016685</v>
      </c>
      <c r="C18" s="7">
        <f>Valores_correntes!C18/AUX_PIB!$C18*100</f>
        <v>9.1747098348641334</v>
      </c>
      <c r="D18" s="7">
        <f>Valores_correntes!D18/AUX_PIB!$C18*100</f>
        <v>1.815349731216116</v>
      </c>
      <c r="E18" s="7">
        <f>Valores_correntes!E18/AUX_PIB!$C18*100</f>
        <v>0.54610537782407564</v>
      </c>
      <c r="F18" s="7">
        <f>Valores_correntes!F18/AUX_PIB!$C18*100</f>
        <v>1.3041258749555056</v>
      </c>
      <c r="G18" s="7">
        <f>Valores_correntes!G18/AUX_PIB!$C18*100</f>
        <v>15.4603707904615</v>
      </c>
      <c r="H18" s="7">
        <f>Valores_correntes!H18/AUX_PIB!$C18*100</f>
        <v>4.2426360450992764</v>
      </c>
      <c r="I18" s="7">
        <f>Valores_correntes!I18/AUX_PIB!$C18*100</f>
        <v>2.0950229242598539E-2</v>
      </c>
      <c r="J18" s="7">
        <f>Valores_correntes!J18/AUX_PIB!$C18*100</f>
        <v>1.7488912498299942</v>
      </c>
      <c r="K18" s="7">
        <f>Valores_correntes!K18/AUX_PIB!$C18*100</f>
        <v>0.97230858198672099</v>
      </c>
      <c r="L18" s="7">
        <f>Valores_correntes!L18/AUX_PIB!$C18*100</f>
        <v>2.3972327532937836</v>
      </c>
      <c r="M18" s="7">
        <f>Valores_correntes!M18/AUX_PIB!$C18*100</f>
        <v>9.3820188594523746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F18" s="8"/>
    </row>
    <row r="19" spans="1:32">
      <c r="A19" s="4" t="s">
        <v>83</v>
      </c>
      <c r="B19" s="7">
        <f>Valores_correntes!B19/AUX_PIB!$C19*100</f>
        <v>3.1296973270366872</v>
      </c>
      <c r="C19" s="7">
        <f>Valores_correntes!C19/AUX_PIB!$C19*100</f>
        <v>8.2014092478356275</v>
      </c>
      <c r="D19" s="7">
        <f>Valores_correntes!D19/AUX_PIB!$C19*100</f>
        <v>2.053650591168382</v>
      </c>
      <c r="E19" s="7">
        <f>Valores_correntes!E19/AUX_PIB!$C19*100</f>
        <v>0.91455062262194631</v>
      </c>
      <c r="F19" s="7">
        <f>Valores_correntes!F19/AUX_PIB!$C19*100</f>
        <v>1.7484923993257455</v>
      </c>
      <c r="G19" s="7">
        <f>Valores_correntes!G19/AUX_PIB!$C19*100</f>
        <v>16.04780018798839</v>
      </c>
      <c r="H19" s="7">
        <f>Valores_correntes!H19/AUX_PIB!$C19*100</f>
        <v>4.4546582469857059</v>
      </c>
      <c r="I19" s="7">
        <f>Valores_correntes!I19/AUX_PIB!$C19*100</f>
        <v>2.2133386447724002E-2</v>
      </c>
      <c r="J19" s="7">
        <f>Valores_correntes!J19/AUX_PIB!$C19*100</f>
        <v>1.8842265511189851</v>
      </c>
      <c r="K19" s="7">
        <f>Valores_correntes!K19/AUX_PIB!$C19*100</f>
        <v>1.1287108800719898</v>
      </c>
      <c r="L19" s="7">
        <f>Valores_correntes!L19/AUX_PIB!$C19*100</f>
        <v>2.3945424010306207</v>
      </c>
      <c r="M19" s="7">
        <f>Valores_correntes!M19/AUX_PIB!$C19*100</f>
        <v>9.8842714656550239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F19" s="8"/>
    </row>
    <row r="20" spans="1:32">
      <c r="A20" s="4" t="s">
        <v>8</v>
      </c>
      <c r="B20" s="7">
        <f>Valores_correntes!B20/AUX_PIB!$C20*100</f>
        <v>3.0521204600971412</v>
      </c>
      <c r="C20" s="7">
        <f>Valores_correntes!C20/AUX_PIB!$C20*100</f>
        <v>8.4561506590829012</v>
      </c>
      <c r="D20" s="7">
        <f>Valores_correntes!D20/AUX_PIB!$C20*100</f>
        <v>1.7805143183336154</v>
      </c>
      <c r="E20" s="7">
        <f>Valores_correntes!E20/AUX_PIB!$C20*100</f>
        <v>0.59694287253447109</v>
      </c>
      <c r="F20" s="7">
        <f>Valores_correntes!F20/AUX_PIB!$C20*100</f>
        <v>1.1891959665259264</v>
      </c>
      <c r="G20" s="7">
        <f>Valores_correntes!G20/AUX_PIB!$C20*100</f>
        <v>15.074924276574055</v>
      </c>
      <c r="H20" s="7">
        <f>Valores_correntes!H20/AUX_PIB!$C20*100</f>
        <v>4.6000051409460632</v>
      </c>
      <c r="I20" s="7">
        <f>Valores_correntes!I20/AUX_PIB!$C20*100</f>
        <v>1.7010089886329127E-2</v>
      </c>
      <c r="J20" s="7">
        <f>Valores_correntes!J20/AUX_PIB!$C20*100</f>
        <v>1.961490988785888</v>
      </c>
      <c r="K20" s="7">
        <f>Valores_correntes!K20/AUX_PIB!$C20*100</f>
        <v>0.78168556466427508</v>
      </c>
      <c r="L20" s="7">
        <f>Valores_correntes!L20/AUX_PIB!$C20*100</f>
        <v>1.9490242324186855</v>
      </c>
      <c r="M20" s="7">
        <f>Valores_correntes!M20/AUX_PIB!$C20*100</f>
        <v>9.3092160167012423</v>
      </c>
      <c r="N20" s="7">
        <f>Valores_correntes!N20/AUX_PIB!$C20*100</f>
        <v>3.3565962210961189</v>
      </c>
      <c r="O20" s="7">
        <f>Valores_correntes!O20/AUX_PIB!$C20*100</f>
        <v>2.7543888347130223E-2</v>
      </c>
      <c r="P20" s="7">
        <f>Valores_correntes!P20/AUX_PIB!$C20*100</f>
        <v>0.37222170666155413</v>
      </c>
      <c r="Q20" s="7">
        <f>Valores_correntes!Q20/AUX_PIB!$C20*100</f>
        <v>0.80834818976501954</v>
      </c>
      <c r="R20" s="7">
        <f>Valores_correntes!R20/AUX_PIB!$C20*100</f>
        <v>2.5340326614638626</v>
      </c>
      <c r="S20" s="7">
        <f>Valores_correntes!S20/AUX_PIB!$C20*100</f>
        <v>7.0987426673336849</v>
      </c>
      <c r="T20" s="7">
        <f>Valores_correntes!T20/AUX_PIB!$C20*100</f>
        <v>11.008721822139321</v>
      </c>
      <c r="U20" s="7">
        <f>Valores_correntes!U20/AUX_PIB!$C20*100</f>
        <v>8.5007046373163622</v>
      </c>
      <c r="V20" s="7">
        <f>Valores_correntes!V20/AUX_PIB!$C20*100</f>
        <v>4.1142270137810577</v>
      </c>
      <c r="W20" s="7">
        <f>Valores_correntes!W20/AUX_PIB!$C20*100</f>
        <v>2.1869766269637654</v>
      </c>
      <c r="X20" s="7">
        <f>Valores_correntes!X20/AUX_PIB!$C20*100</f>
        <v>5.6722528604084745</v>
      </c>
      <c r="Y20" s="7">
        <f>Valores_correntes!Y20/AUX_PIB!$C20*100</f>
        <v>31.482882960608983</v>
      </c>
      <c r="AF20" s="8"/>
    </row>
    <row r="21" spans="1:32">
      <c r="A21" s="4" t="s">
        <v>9</v>
      </c>
      <c r="B21" s="7">
        <f>Valores_correntes!B21/AUX_PIB!$C21*100</f>
        <v>2.7013422075550326</v>
      </c>
      <c r="C21" s="7">
        <f>Valores_correntes!C21/AUX_PIB!$C21*100</f>
        <v>7.8477928975707032</v>
      </c>
      <c r="D21" s="7">
        <f>Valores_correntes!D21/AUX_PIB!$C21*100</f>
        <v>1.9362398065690758</v>
      </c>
      <c r="E21" s="7">
        <f>Valores_correntes!E21/AUX_PIB!$C21*100</f>
        <v>0.71590166437787983</v>
      </c>
      <c r="F21" s="7">
        <f>Valores_correntes!F21/AUX_PIB!$C21*100</f>
        <v>1.3214608787176638</v>
      </c>
      <c r="G21" s="7">
        <f>Valores_correntes!G21/AUX_PIB!$C21*100</f>
        <v>14.522737454790358</v>
      </c>
      <c r="H21" s="7">
        <f>Valores_correntes!H21/AUX_PIB!$C21*100</f>
        <v>4.2913393912481288</v>
      </c>
      <c r="I21" s="7">
        <f>Valores_correntes!I21/AUX_PIB!$C21*100</f>
        <v>2.1203925761112019E-2</v>
      </c>
      <c r="J21" s="7">
        <f>Valores_correntes!J21/AUX_PIB!$C21*100</f>
        <v>1.6823879767781595</v>
      </c>
      <c r="K21" s="7">
        <f>Valores_correntes!K21/AUX_PIB!$C21*100</f>
        <v>1.1114801553970319</v>
      </c>
      <c r="L21" s="7">
        <f>Valores_correntes!L21/AUX_PIB!$C21*100</f>
        <v>2.3725673770034641</v>
      </c>
      <c r="M21" s="7">
        <f>Valores_correntes!M21/AUX_PIB!$C21*100</f>
        <v>9.4789788261878964</v>
      </c>
      <c r="N21" s="7">
        <f>Valores_correntes!N21/AUX_PIB!$C21*100</f>
        <v>3.416908871012827</v>
      </c>
      <c r="O21" s="7">
        <f>Valores_correntes!O21/AUX_PIB!$C21*100</f>
        <v>3.1755455633063902E-2</v>
      </c>
      <c r="P21" s="7">
        <f>Valores_correntes!P21/AUX_PIB!$C21*100</f>
        <v>0.37890949670486118</v>
      </c>
      <c r="Q21" s="7">
        <f>Valores_correntes!Q21/AUX_PIB!$C21*100</f>
        <v>0.74809389272257043</v>
      </c>
      <c r="R21" s="7">
        <f>Valores_correntes!R21/AUX_PIB!$C21*100</f>
        <v>3.0866978163527983</v>
      </c>
      <c r="S21" s="7">
        <f>Valores_correntes!S21/AUX_PIB!$C21*100</f>
        <v>7.6623655324261213</v>
      </c>
      <c r="T21" s="7">
        <f>Valores_correntes!T21/AUX_PIB!$C21*100</f>
        <v>10.40959046981599</v>
      </c>
      <c r="U21" s="7">
        <f>Valores_correntes!U21/AUX_PIB!$C21*100</f>
        <v>7.9007522789648803</v>
      </c>
      <c r="V21" s="7">
        <f>Valores_correntes!V21/AUX_PIB!$C21*100</f>
        <v>3.9975372800520965</v>
      </c>
      <c r="W21" s="7">
        <f>Valores_correntes!W21/AUX_PIB!$C21*100</f>
        <v>2.5754757124974823</v>
      </c>
      <c r="X21" s="7">
        <f>Valores_correntes!X21/AUX_PIB!$C21*100</f>
        <v>6.7807260720739251</v>
      </c>
      <c r="Y21" s="7">
        <f>Valores_correntes!Y21/AUX_PIB!$C21*100</f>
        <v>31.664081813404383</v>
      </c>
      <c r="AF21" s="8"/>
    </row>
    <row r="22" spans="1:32">
      <c r="A22" s="4" t="s">
        <v>10</v>
      </c>
      <c r="B22" s="7">
        <f>Valores_correntes!B22/AUX_PIB!$C22*100</f>
        <v>2.5692360272430719</v>
      </c>
      <c r="C22" s="7">
        <f>Valores_correntes!C22/AUX_PIB!$C22*100</f>
        <v>8.9259485888047809</v>
      </c>
      <c r="D22" s="7">
        <f>Valores_correntes!D22/AUX_PIB!$C22*100</f>
        <v>1.7251713737203542</v>
      </c>
      <c r="E22" s="7">
        <f>Valores_correntes!E22/AUX_PIB!$C22*100</f>
        <v>0.74181084601186864</v>
      </c>
      <c r="F22" s="7">
        <f>Valores_correntes!F22/AUX_PIB!$C22*100</f>
        <v>1.2706963696777178</v>
      </c>
      <c r="G22" s="7">
        <f>Valores_correntes!G22/AUX_PIB!$C22*100</f>
        <v>15.232863205457791</v>
      </c>
      <c r="H22" s="7">
        <f>Valores_correntes!H22/AUX_PIB!$C22*100</f>
        <v>3.9091186572184231</v>
      </c>
      <c r="I22" s="7">
        <f>Valores_correntes!I22/AUX_PIB!$C22*100</f>
        <v>2.6193651610327041E-2</v>
      </c>
      <c r="J22" s="7">
        <f>Valores_correntes!J22/AUX_PIB!$C22*100</f>
        <v>1.5535520016982673</v>
      </c>
      <c r="K22" s="7">
        <f>Valores_correntes!K22/AUX_PIB!$C22*100</f>
        <v>1.2021304824571812</v>
      </c>
      <c r="L22" s="7">
        <f>Valores_correntes!L22/AUX_PIB!$C22*100</f>
        <v>2.3510100918016472</v>
      </c>
      <c r="M22" s="7">
        <f>Valores_correntes!M22/AUX_PIB!$C22*100</f>
        <v>9.042004884785845</v>
      </c>
      <c r="N22" s="7">
        <f>Valores_correntes!N22/AUX_PIB!$C22*100</f>
        <v>3.213338891390948</v>
      </c>
      <c r="O22" s="7">
        <f>Valores_correntes!O22/AUX_PIB!$C22*100</f>
        <v>3.0762855823118371E-2</v>
      </c>
      <c r="P22" s="7">
        <f>Valores_correntes!P22/AUX_PIB!$C22*100</f>
        <v>0.35629367240741738</v>
      </c>
      <c r="Q22" s="7">
        <f>Valores_correntes!Q22/AUX_PIB!$C22*100</f>
        <v>0.89359518112246061</v>
      </c>
      <c r="R22" s="7">
        <f>Valores_correntes!R22/AUX_PIB!$C22*100</f>
        <v>2.9781969133934312</v>
      </c>
      <c r="S22" s="7">
        <f>Valores_correntes!S22/AUX_PIB!$C22*100</f>
        <v>7.4721875141373744</v>
      </c>
      <c r="T22" s="7">
        <f>Valores_correntes!T22/AUX_PIB!$C22*100</f>
        <v>9.6916935758524438</v>
      </c>
      <c r="U22" s="7">
        <f>Valores_correntes!U22/AUX_PIB!$C22*100</f>
        <v>8.9829050962382251</v>
      </c>
      <c r="V22" s="7">
        <f>Valores_correntes!V22/AUX_PIB!$C22*100</f>
        <v>3.6350170478260391</v>
      </c>
      <c r="W22" s="7">
        <f>Valores_correntes!W22/AUX_PIB!$C22*100</f>
        <v>2.8375365095915104</v>
      </c>
      <c r="X22" s="7">
        <f>Valores_correntes!X22/AUX_PIB!$C22*100</f>
        <v>6.5999033748727953</v>
      </c>
      <c r="Y22" s="7">
        <f>Valores_correntes!Y22/AUX_PIB!$C22*100</f>
        <v>31.747055604381007</v>
      </c>
      <c r="AF22" s="8"/>
    </row>
    <row r="23" spans="1:32">
      <c r="A23" s="4" t="s">
        <v>11</v>
      </c>
      <c r="B23" s="7">
        <f>Valores_correntes!B23/AUX_PIB!$C23*100</f>
        <v>3.1964221848999173</v>
      </c>
      <c r="C23" s="7">
        <f>Valores_correntes!C23/AUX_PIB!$C23*100</f>
        <v>7.8213625559826863</v>
      </c>
      <c r="D23" s="7">
        <f>Valores_correntes!D23/AUX_PIB!$C23*100</f>
        <v>1.9454001728408474</v>
      </c>
      <c r="E23" s="7">
        <f>Valores_correntes!E23/AUX_PIB!$C23*100</f>
        <v>1.0039472337830797</v>
      </c>
      <c r="F23" s="7">
        <f>Valores_correntes!F23/AUX_PIB!$C23*100</f>
        <v>1.6496745442307521</v>
      </c>
      <c r="G23" s="7">
        <f>Valores_correntes!G23/AUX_PIB!$C23*100</f>
        <v>15.616806691737285</v>
      </c>
      <c r="H23" s="7">
        <f>Valores_correntes!H23/AUX_PIB!$C23*100</f>
        <v>4.5884748046066344</v>
      </c>
      <c r="I23" s="7">
        <f>Valores_correntes!I23/AUX_PIB!$C23*100</f>
        <v>2.4877589805280188E-2</v>
      </c>
      <c r="J23" s="7">
        <f>Valores_correntes!J23/AUX_PIB!$C23*100</f>
        <v>1.9280395197634712</v>
      </c>
      <c r="K23" s="7">
        <f>Valores_correntes!K23/AUX_PIB!$C23*100</f>
        <v>1.2724771548474929</v>
      </c>
      <c r="L23" s="7">
        <f>Valores_correntes!L23/AUX_PIB!$C23*100</f>
        <v>2.2871908537570937</v>
      </c>
      <c r="M23" s="7">
        <f>Valores_correntes!M23/AUX_PIB!$C23*100</f>
        <v>10.101059922779971</v>
      </c>
      <c r="N23" s="7">
        <f>Valores_correntes!N23/AUX_PIB!$C23*100</f>
        <v>3.8237426475922307</v>
      </c>
      <c r="O23" s="7">
        <f>Valores_correntes!O23/AUX_PIB!$C23*100</f>
        <v>3.4401876892684147E-2</v>
      </c>
      <c r="P23" s="7">
        <f>Valores_correntes!P23/AUX_PIB!$C23*100</f>
        <v>0.42406383848755819</v>
      </c>
      <c r="Q23" s="7">
        <f>Valores_correntes!Q23/AUX_PIB!$C23*100</f>
        <v>1.0459108506896286</v>
      </c>
      <c r="R23" s="7">
        <f>Valores_correntes!R23/AUX_PIB!$C23*100</f>
        <v>3.3109665275029143</v>
      </c>
      <c r="S23" s="7">
        <f>Valores_correntes!S23/AUX_PIB!$C23*100</f>
        <v>8.6390857411650153</v>
      </c>
      <c r="T23" s="7">
        <f>Valores_correntes!T23/AUX_PIB!$C23*100</f>
        <v>11.608639637098781</v>
      </c>
      <c r="U23" s="7">
        <f>Valores_correntes!U23/AUX_PIB!$C23*100</f>
        <v>7.8806420226806519</v>
      </c>
      <c r="V23" s="7">
        <f>Valores_correntes!V23/AUX_PIB!$C23*100</f>
        <v>4.2975035310918761</v>
      </c>
      <c r="W23" s="7">
        <f>Valores_correntes!W23/AUX_PIB!$C23*100</f>
        <v>3.3223352393202008</v>
      </c>
      <c r="X23" s="7">
        <f>Valores_correntes!X23/AUX_PIB!$C23*100</f>
        <v>7.2478319254907593</v>
      </c>
      <c r="Y23" s="7">
        <f>Valores_correntes!Y23/AUX_PIB!$C23*100</f>
        <v>34.356952355682274</v>
      </c>
      <c r="AF23" s="8"/>
    </row>
    <row r="24" spans="1:32">
      <c r="A24" s="4" t="s">
        <v>12</v>
      </c>
      <c r="B24" s="7">
        <f>Valores_correntes!B24/AUX_PIB!$C24*100</f>
        <v>2.7013618757667288</v>
      </c>
      <c r="C24" s="7">
        <f>Valores_correntes!C24/AUX_PIB!$C24*100</f>
        <v>8.0416396878823306</v>
      </c>
      <c r="D24" s="7">
        <f>Valores_correntes!D24/AUX_PIB!$C24*100</f>
        <v>1.7488515622889687</v>
      </c>
      <c r="E24" s="7">
        <f>Valores_correntes!E24/AUX_PIB!$C24*100</f>
        <v>0.46477631285299148</v>
      </c>
      <c r="F24" s="7">
        <f>Valores_correntes!F24/AUX_PIB!$C24*100</f>
        <v>1.4119193655347362</v>
      </c>
      <c r="G24" s="7">
        <f>Valores_correntes!G24/AUX_PIB!$C24*100</f>
        <v>14.368548804325757</v>
      </c>
      <c r="H24" s="7">
        <f>Valores_correntes!H24/AUX_PIB!$C24*100</f>
        <v>4.5564081948660933</v>
      </c>
      <c r="I24" s="7">
        <f>Valores_correntes!I24/AUX_PIB!$C24*100</f>
        <v>1.8618872704706576E-2</v>
      </c>
      <c r="J24" s="7">
        <f>Valores_correntes!J24/AUX_PIB!$C24*100</f>
        <v>1.8439506099008893</v>
      </c>
      <c r="K24" s="7">
        <f>Valores_correntes!K24/AUX_PIB!$C24*100</f>
        <v>0.51583307972547898</v>
      </c>
      <c r="L24" s="7">
        <f>Valores_correntes!L24/AUX_PIB!$C24*100</f>
        <v>1.6733651780911987</v>
      </c>
      <c r="M24" s="7">
        <f>Valores_correntes!M24/AUX_PIB!$C24*100</f>
        <v>8.6081759352883669</v>
      </c>
      <c r="N24" s="7">
        <f>Valores_correntes!N24/AUX_PIB!$C24*100</f>
        <v>3.2405962902154322</v>
      </c>
      <c r="O24" s="7">
        <f>Valores_correntes!O24/AUX_PIB!$C24*100</f>
        <v>2.8870099088055712E-2</v>
      </c>
      <c r="P24" s="7">
        <f>Valores_correntes!P24/AUX_PIB!$C24*100</f>
        <v>0.35418056761783734</v>
      </c>
      <c r="Q24" s="7">
        <f>Valores_correntes!Q24/AUX_PIB!$C24*100</f>
        <v>0.67370864463894797</v>
      </c>
      <c r="R24" s="7">
        <f>Valores_correntes!R24/AUX_PIB!$C24*100</f>
        <v>2.4581004551829873</v>
      </c>
      <c r="S24" s="7">
        <f>Valores_correntes!S24/AUX_PIB!$C24*100</f>
        <v>6.7554560567432604</v>
      </c>
      <c r="T24" s="7">
        <f>Valores_correntes!T24/AUX_PIB!$C24*100</f>
        <v>10.498366360848253</v>
      </c>
      <c r="U24" s="7">
        <f>Valores_correntes!U24/AUX_PIB!$C24*100</f>
        <v>8.0891286596750938</v>
      </c>
      <c r="V24" s="7">
        <f>Valores_correntes!V24/AUX_PIB!$C24*100</f>
        <v>3.9469827398076953</v>
      </c>
      <c r="W24" s="7">
        <f>Valores_correntes!W24/AUX_PIB!$C24*100</f>
        <v>1.6543180372174184</v>
      </c>
      <c r="X24" s="7">
        <f>Valores_correntes!X24/AUX_PIB!$C24*100</f>
        <v>5.5433849988089223</v>
      </c>
      <c r="Y24" s="7">
        <f>Valores_correntes!Y24/AUX_PIB!$C24*100</f>
        <v>29.732180796357383</v>
      </c>
      <c r="AF24" s="8"/>
    </row>
    <row r="25" spans="1:32">
      <c r="A25" s="4" t="s">
        <v>13</v>
      </c>
      <c r="B25" s="7">
        <f>Valores_correntes!B25/AUX_PIB!$C25*100</f>
        <v>2.926123830944777</v>
      </c>
      <c r="C25" s="7">
        <f>Valores_correntes!C25/AUX_PIB!$C25*100</f>
        <v>7.861233791104036</v>
      </c>
      <c r="D25" s="7">
        <f>Valores_correntes!D25/AUX_PIB!$C25*100</f>
        <v>1.8522134250253535</v>
      </c>
      <c r="E25" s="7">
        <f>Valores_correntes!E25/AUX_PIB!$C25*100</f>
        <v>0.53354537945462599</v>
      </c>
      <c r="F25" s="7">
        <f>Valores_correntes!F25/AUX_PIB!$C25*100</f>
        <v>1.5942853739921627</v>
      </c>
      <c r="G25" s="7">
        <f>Valores_correntes!G25/AUX_PIB!$C25*100</f>
        <v>14.767401800520954</v>
      </c>
      <c r="H25" s="7">
        <f>Valores_correntes!H25/AUX_PIB!$C25*100</f>
        <v>4.180412433103136</v>
      </c>
      <c r="I25" s="7">
        <f>Valores_correntes!I25/AUX_PIB!$C25*100</f>
        <v>1.9090094202949669E-2</v>
      </c>
      <c r="J25" s="7">
        <f>Valores_correntes!J25/AUX_PIB!$C25*100</f>
        <v>1.7253383777970848</v>
      </c>
      <c r="K25" s="7">
        <f>Valores_correntes!K25/AUX_PIB!$C25*100</f>
        <v>0.72317010308167007</v>
      </c>
      <c r="L25" s="7">
        <f>Valores_correntes!L25/AUX_PIB!$C25*100</f>
        <v>2.0474529632756018</v>
      </c>
      <c r="M25" s="7">
        <f>Valores_correntes!M25/AUX_PIB!$C25*100</f>
        <v>8.6954639714604429</v>
      </c>
      <c r="N25" s="7">
        <f>Valores_correntes!N25/AUX_PIB!$C25*100</f>
        <v>3.4084515084952507</v>
      </c>
      <c r="O25" s="7">
        <f>Valores_correntes!O25/AUX_PIB!$C25*100</f>
        <v>3.528475532771097E-2</v>
      </c>
      <c r="P25" s="7">
        <f>Valores_correntes!P25/AUX_PIB!$C25*100</f>
        <v>0.37263931327407446</v>
      </c>
      <c r="Q25" s="7">
        <f>Valores_correntes!Q25/AUX_PIB!$C25*100</f>
        <v>0.75345531550485989</v>
      </c>
      <c r="R25" s="7">
        <f>Valores_correntes!R25/AUX_PIB!$C25*100</f>
        <v>3.1359166936201341</v>
      </c>
      <c r="S25" s="7">
        <f>Valores_correntes!S25/AUX_PIB!$C25*100</f>
        <v>7.7057475862220297</v>
      </c>
      <c r="T25" s="7">
        <f>Valores_correntes!T25/AUX_PIB!$C25*100</f>
        <v>10.514987772543163</v>
      </c>
      <c r="U25" s="7">
        <f>Valores_correntes!U25/AUX_PIB!$C25*100</f>
        <v>7.9156086406346953</v>
      </c>
      <c r="V25" s="7">
        <f>Valores_correntes!V25/AUX_PIB!$C25*100</f>
        <v>3.9501911160965131</v>
      </c>
      <c r="W25" s="7">
        <f>Valores_correntes!W25/AUX_PIB!$C25*100</f>
        <v>2.0101707980411563</v>
      </c>
      <c r="X25" s="7">
        <f>Valores_correntes!X25/AUX_PIB!$C25*100</f>
        <v>6.7776550308878987</v>
      </c>
      <c r="Y25" s="7">
        <f>Valores_correntes!Y25/AUX_PIB!$C25*100</f>
        <v>31.168613358203423</v>
      </c>
      <c r="AF25" s="8"/>
    </row>
    <row r="26" spans="1:32">
      <c r="A26" s="4" t="s">
        <v>14</v>
      </c>
      <c r="B26" s="7">
        <f>Valores_correntes!B26/AUX_PIB!$C26*100</f>
        <v>2.4313425185312454</v>
      </c>
      <c r="C26" s="7">
        <f>Valores_correntes!C26/AUX_PIB!$C26*100</f>
        <v>8.9954075122487271</v>
      </c>
      <c r="D26" s="7">
        <f>Valores_correntes!D26/AUX_PIB!$C26*100</f>
        <v>1.6179277265245922</v>
      </c>
      <c r="E26" s="7">
        <f>Valores_correntes!E26/AUX_PIB!$C26*100</f>
        <v>0.5677316529824098</v>
      </c>
      <c r="F26" s="7">
        <f>Valores_correntes!F26/AUX_PIB!$C26*100</f>
        <v>1.3621907442448618</v>
      </c>
      <c r="G26" s="7">
        <f>Valores_correntes!G26/AUX_PIB!$C26*100</f>
        <v>14.974600154531833</v>
      </c>
      <c r="H26" s="7">
        <f>Valores_correntes!H26/AUX_PIB!$C26*100</f>
        <v>4.1647916995752983</v>
      </c>
      <c r="I26" s="7">
        <f>Valores_correntes!I26/AUX_PIB!$C26*100</f>
        <v>2.3212388420678597E-2</v>
      </c>
      <c r="J26" s="7">
        <f>Valores_correntes!J26/AUX_PIB!$C26*100</f>
        <v>1.6722300138494601</v>
      </c>
      <c r="K26" s="7">
        <f>Valores_correntes!K26/AUX_PIB!$C26*100</f>
        <v>0.74869431515286478</v>
      </c>
      <c r="L26" s="7">
        <f>Valores_correntes!L26/AUX_PIB!$C26*100</f>
        <v>2.1562230203744917</v>
      </c>
      <c r="M26" s="7">
        <f>Valores_correntes!M26/AUX_PIB!$C26*100</f>
        <v>8.7651514373727935</v>
      </c>
      <c r="N26" s="7">
        <f>Valores_correntes!N26/AUX_PIB!$C26*100</f>
        <v>3.3403514429411758</v>
      </c>
      <c r="O26" s="7">
        <f>Valores_correntes!O26/AUX_PIB!$C26*100</f>
        <v>3.4466445261832637E-2</v>
      </c>
      <c r="P26" s="7">
        <f>Valores_correntes!P26/AUX_PIB!$C26*100</f>
        <v>0.3652114962212698</v>
      </c>
      <c r="Q26" s="7">
        <f>Valores_correntes!Q26/AUX_PIB!$C26*100</f>
        <v>0.84099800730675656</v>
      </c>
      <c r="R26" s="7">
        <f>Valores_correntes!R26/AUX_PIB!$C26*100</f>
        <v>3.0654973550522748</v>
      </c>
      <c r="S26" s="7">
        <f>Valores_correntes!S26/AUX_PIB!$C26*100</f>
        <v>7.6465247467833093</v>
      </c>
      <c r="T26" s="7">
        <f>Valores_correntes!T26/AUX_PIB!$C26*100</f>
        <v>9.9364856610477208</v>
      </c>
      <c r="U26" s="7">
        <f>Valores_correntes!U26/AUX_PIB!$C26*100</f>
        <v>9.0530863459312361</v>
      </c>
      <c r="V26" s="7">
        <f>Valores_correntes!V26/AUX_PIB!$C26*100</f>
        <v>3.6553692365953223</v>
      </c>
      <c r="W26" s="7">
        <f>Valores_correntes!W26/AUX_PIB!$C26*100</f>
        <v>2.1574239754420312</v>
      </c>
      <c r="X26" s="7">
        <f>Valores_correntes!X26/AUX_PIB!$C26*100</f>
        <v>6.5839111196716278</v>
      </c>
      <c r="Y26" s="7">
        <f>Valores_correntes!Y26/AUX_PIB!$C26*100</f>
        <v>31.386276338687942</v>
      </c>
      <c r="AF26" s="8"/>
    </row>
    <row r="27" spans="1:32">
      <c r="A27" s="4" t="s">
        <v>15</v>
      </c>
      <c r="B27" s="7">
        <f>Valores_correntes!B27/AUX_PIB!$C27*100</f>
        <v>2.9445636779982864</v>
      </c>
      <c r="C27" s="7">
        <f>Valores_correntes!C27/AUX_PIB!$C27*100</f>
        <v>7.8829872787548823</v>
      </c>
      <c r="D27" s="7">
        <f>Valores_correntes!D27/AUX_PIB!$C27*100</f>
        <v>1.8117290443979801</v>
      </c>
      <c r="E27" s="7">
        <f>Valores_correntes!E27/AUX_PIB!$C27*100</f>
        <v>0.74599018398283523</v>
      </c>
      <c r="F27" s="7">
        <f>Valores_correntes!F27/AUX_PIB!$C27*100</f>
        <v>1.998760927357341</v>
      </c>
      <c r="G27" s="7">
        <f>Valores_correntes!G27/AUX_PIB!$C27*100</f>
        <v>15.384031112491325</v>
      </c>
      <c r="H27" s="7">
        <f>Valores_correntes!H27/AUX_PIB!$C27*100</f>
        <v>4.4737332682274547</v>
      </c>
      <c r="I27" s="7">
        <f>Valores_correntes!I27/AUX_PIB!$C27*100</f>
        <v>2.6025509449404273E-2</v>
      </c>
      <c r="J27" s="7">
        <f>Valores_correntes!J27/AUX_PIB!$C27*100</f>
        <v>1.954565358674077</v>
      </c>
      <c r="K27" s="7">
        <f>Valores_correntes!K27/AUX_PIB!$C27*100</f>
        <v>1.0670175255345662</v>
      </c>
      <c r="L27" s="7">
        <f>Valores_correntes!L27/AUX_PIB!$C27*100</f>
        <v>2.6065884100692318</v>
      </c>
      <c r="M27" s="7">
        <f>Valores_correntes!M27/AUX_PIB!$C27*100</f>
        <v>10.127930071954735</v>
      </c>
      <c r="N27" s="7">
        <f>Valores_correntes!N27/AUX_PIB!$C27*100</f>
        <v>4.0831639741096133</v>
      </c>
      <c r="O27" s="7">
        <f>Valores_correntes!O27/AUX_PIB!$C27*100</f>
        <v>3.7803807326346202E-2</v>
      </c>
      <c r="P27" s="7">
        <f>Valores_correntes!P27/AUX_PIB!$C27*100</f>
        <v>0.44627389832189229</v>
      </c>
      <c r="Q27" s="7">
        <f>Valores_correntes!Q27/AUX_PIB!$C27*100</f>
        <v>1.055204151595184</v>
      </c>
      <c r="R27" s="7">
        <f>Valores_correntes!R27/AUX_PIB!$C27*100</f>
        <v>3.330792169995425</v>
      </c>
      <c r="S27" s="7">
        <f>Valores_correntes!S27/AUX_PIB!$C27*100</f>
        <v>8.9532380013484616</v>
      </c>
      <c r="T27" s="7">
        <f>Valores_correntes!T27/AUX_PIB!$C27*100</f>
        <v>11.501460920335354</v>
      </c>
      <c r="U27" s="7">
        <f>Valores_correntes!U27/AUX_PIB!$C27*100</f>
        <v>7.9468165955306338</v>
      </c>
      <c r="V27" s="7">
        <f>Valores_correntes!V27/AUX_PIB!$C27*100</f>
        <v>4.2125683013939499</v>
      </c>
      <c r="W27" s="7">
        <f>Valores_correntes!W27/AUX_PIB!$C27*100</f>
        <v>2.8682118611125853</v>
      </c>
      <c r="X27" s="7">
        <f>Valores_correntes!X27/AUX_PIB!$C27*100</f>
        <v>7.9361415074219996</v>
      </c>
      <c r="Y27" s="7">
        <f>Valores_correntes!Y27/AUX_PIB!$C27*100</f>
        <v>34.465199185794525</v>
      </c>
      <c r="AF27" s="8"/>
    </row>
    <row r="28" spans="1:32">
      <c r="A28" s="4" t="s">
        <v>16</v>
      </c>
      <c r="B28" s="7">
        <f>Valores_correntes!B28/AUX_PIB!$C28*100</f>
        <v>2.5252510892133579</v>
      </c>
      <c r="C28" s="7">
        <f>Valores_correntes!C28/AUX_PIB!$C28*100</f>
        <v>8.3686759984186327</v>
      </c>
      <c r="D28" s="7">
        <f>Valores_correntes!D28/AUX_PIB!$C28*100</f>
        <v>1.6158908401887908</v>
      </c>
      <c r="E28" s="7">
        <f>Valores_correntes!E28/AUX_PIB!$C28*100</f>
        <v>0.39396932744817914</v>
      </c>
      <c r="F28" s="7">
        <f>Valores_correntes!F28/AUX_PIB!$C28*100</f>
        <v>1.9559774667189174</v>
      </c>
      <c r="G28" s="7">
        <f>Valores_correntes!G28/AUX_PIB!$C28*100</f>
        <v>14.859764721987876</v>
      </c>
      <c r="H28" s="7">
        <f>Valores_correntes!H28/AUX_PIB!$C28*100</f>
        <v>4.6033938909914838</v>
      </c>
      <c r="I28" s="7">
        <f>Valores_correntes!I28/AUX_PIB!$C28*100</f>
        <v>2.3332462559696072E-2</v>
      </c>
      <c r="J28" s="7">
        <f>Valores_correntes!J28/AUX_PIB!$C28*100</f>
        <v>1.85722318933222</v>
      </c>
      <c r="K28" s="7">
        <f>Valores_correntes!K28/AUX_PIB!$C28*100</f>
        <v>0.46782133453919084</v>
      </c>
      <c r="L28" s="7">
        <f>Valores_correntes!L28/AUX_PIB!$C28*100</f>
        <v>1.7190701960097599</v>
      </c>
      <c r="M28" s="7">
        <f>Valores_correntes!M28/AUX_PIB!$C28*100</f>
        <v>8.6708410734323511</v>
      </c>
      <c r="N28" s="7">
        <f>Valores_correntes!N28/AUX_PIB!$C28*100</f>
        <v>3.3778045120394959</v>
      </c>
      <c r="O28" s="7">
        <f>Valores_correntes!O28/AUX_PIB!$C28*100</f>
        <v>3.1805624425470254E-2</v>
      </c>
      <c r="P28" s="7">
        <f>Valores_correntes!P28/AUX_PIB!$C28*100</f>
        <v>0.37778238504491324</v>
      </c>
      <c r="Q28" s="7">
        <f>Valores_correntes!Q28/AUX_PIB!$C28*100</f>
        <v>0.78246554171933269</v>
      </c>
      <c r="R28" s="7">
        <f>Valores_correntes!R28/AUX_PIB!$C28*100</f>
        <v>2.6696714712089777</v>
      </c>
      <c r="S28" s="7">
        <f>Valores_correntes!S28/AUX_PIB!$C28*100</f>
        <v>7.2395295344381898</v>
      </c>
      <c r="T28" s="7">
        <f>Valores_correntes!T28/AUX_PIB!$C28*100</f>
        <v>10.506449492244336</v>
      </c>
      <c r="U28" s="7">
        <f>Valores_correntes!U28/AUX_PIB!$C28*100</f>
        <v>8.4238140854037997</v>
      </c>
      <c r="V28" s="7">
        <f>Valores_correntes!V28/AUX_PIB!$C28*100</f>
        <v>3.8508964145659244</v>
      </c>
      <c r="W28" s="7">
        <f>Valores_correntes!W28/AUX_PIB!$C28*100</f>
        <v>1.6442562037067028</v>
      </c>
      <c r="X28" s="7">
        <f>Valores_correntes!X28/AUX_PIB!$C28*100</f>
        <v>6.3447191339376552</v>
      </c>
      <c r="Y28" s="7">
        <f>Valores_correntes!Y28/AUX_PIB!$C28*100</f>
        <v>30.770135329858423</v>
      </c>
      <c r="AF28" s="8"/>
    </row>
    <row r="29" spans="1:32">
      <c r="A29" s="4" t="s">
        <v>17</v>
      </c>
      <c r="B29" s="7">
        <f>Valores_correntes!B29/AUX_PIB!$C29*100</f>
        <v>2.7076153040000426</v>
      </c>
      <c r="C29" s="7">
        <f>Valores_correntes!C29/AUX_PIB!$C29*100</f>
        <v>8.2328528277563073</v>
      </c>
      <c r="D29" s="7">
        <f>Valores_correntes!D29/AUX_PIB!$C29*100</f>
        <v>1.8103087408321998</v>
      </c>
      <c r="E29" s="7">
        <f>Valores_correntes!E29/AUX_PIB!$C29*100</f>
        <v>0.48745511679173253</v>
      </c>
      <c r="F29" s="7">
        <f>Valores_correntes!F29/AUX_PIB!$C29*100</f>
        <v>1.6707976228162538</v>
      </c>
      <c r="G29" s="7">
        <f>Valores_correntes!G29/AUX_PIB!$C29*100</f>
        <v>14.909029612196534</v>
      </c>
      <c r="H29" s="7">
        <f>Valores_correntes!H29/AUX_PIB!$C29*100</f>
        <v>4.2744628139619847</v>
      </c>
      <c r="I29" s="7">
        <f>Valores_correntes!I29/AUX_PIB!$C29*100</f>
        <v>2.7722329213446157E-2</v>
      </c>
      <c r="J29" s="7">
        <f>Valores_correntes!J29/AUX_PIB!$C29*100</f>
        <v>1.8633040535193082</v>
      </c>
      <c r="K29" s="7">
        <f>Valores_correntes!K29/AUX_PIB!$C29*100</f>
        <v>0.64040677159911452</v>
      </c>
      <c r="L29" s="7">
        <f>Valores_correntes!L29/AUX_PIB!$C29*100</f>
        <v>2.1619838961780511</v>
      </c>
      <c r="M29" s="7">
        <f>Valores_correntes!M29/AUX_PIB!$C29*100</f>
        <v>8.9678798644719038</v>
      </c>
      <c r="N29" s="7">
        <f>Valores_correntes!N29/AUX_PIB!$C29*100</f>
        <v>3.6867318396898781</v>
      </c>
      <c r="O29" s="7">
        <f>Valores_correntes!O29/AUX_PIB!$C29*100</f>
        <v>3.7393735991192917E-2</v>
      </c>
      <c r="P29" s="7">
        <f>Valores_correntes!P29/AUX_PIB!$C29*100</f>
        <v>0.41215578093911492</v>
      </c>
      <c r="Q29" s="7">
        <f>Valores_correntes!Q29/AUX_PIB!$C29*100</f>
        <v>0.89442564340104447</v>
      </c>
      <c r="R29" s="7">
        <f>Valores_correntes!R29/AUX_PIB!$C29*100</f>
        <v>3.2140047100444513</v>
      </c>
      <c r="S29" s="7">
        <f>Valores_correntes!S29/AUX_PIB!$C29*100</f>
        <v>8.2447117100656797</v>
      </c>
      <c r="T29" s="7">
        <f>Valores_correntes!T29/AUX_PIB!$C29*100</f>
        <v>10.668809957651904</v>
      </c>
      <c r="U29" s="7">
        <f>Valores_correntes!U29/AUX_PIB!$C29*100</f>
        <v>8.297968892960947</v>
      </c>
      <c r="V29" s="7">
        <f>Valores_correntes!V29/AUX_PIB!$C29*100</f>
        <v>4.0857685752906239</v>
      </c>
      <c r="W29" s="7">
        <f>Valores_correntes!W29/AUX_PIB!$C29*100</f>
        <v>2.0222875317918914</v>
      </c>
      <c r="X29" s="7">
        <f>Valores_correntes!X29/AUX_PIB!$C29*100</f>
        <v>7.0467862290387551</v>
      </c>
      <c r="Y29" s="7">
        <f>Valores_correntes!Y29/AUX_PIB!$C29*100</f>
        <v>32.121621186734117</v>
      </c>
      <c r="AF29" s="8"/>
    </row>
    <row r="30" spans="1:32">
      <c r="A30" s="4" t="s">
        <v>18</v>
      </c>
      <c r="B30" s="7">
        <f>Valores_correntes!B30/AUX_PIB!$C30*100</f>
        <v>2.2949613898499299</v>
      </c>
      <c r="C30" s="7">
        <f>Valores_correntes!C30/AUX_PIB!$C30*100</f>
        <v>9.2046924046718139</v>
      </c>
      <c r="D30" s="7">
        <f>Valores_correntes!D30/AUX_PIB!$C30*100</f>
        <v>1.5156449453925094</v>
      </c>
      <c r="E30" s="7">
        <f>Valores_correntes!E30/AUX_PIB!$C30*100</f>
        <v>0.54267171274856452</v>
      </c>
      <c r="F30" s="7">
        <f>Valores_correntes!F30/AUX_PIB!$C30*100</f>
        <v>1.5470620513316233</v>
      </c>
      <c r="G30" s="7">
        <f>Valores_correntes!G30/AUX_PIB!$C30*100</f>
        <v>15.105032503994442</v>
      </c>
      <c r="H30" s="7">
        <f>Valores_correntes!H30/AUX_PIB!$C30*100</f>
        <v>4.2714882681942941</v>
      </c>
      <c r="I30" s="7">
        <f>Valores_correntes!I30/AUX_PIB!$C30*100</f>
        <v>3.0376721965414456E-2</v>
      </c>
      <c r="J30" s="7">
        <f>Valores_correntes!J30/AUX_PIB!$C30*100</f>
        <v>1.8258237035498344</v>
      </c>
      <c r="K30" s="7">
        <f>Valores_correntes!K30/AUX_PIB!$C30*100</f>
        <v>0.70722370029020742</v>
      </c>
      <c r="L30" s="7">
        <f>Valores_correntes!L30/AUX_PIB!$C30*100</f>
        <v>2.2450448660856619</v>
      </c>
      <c r="M30" s="7">
        <f>Valores_correntes!M30/AUX_PIB!$C30*100</f>
        <v>9.0799572600854113</v>
      </c>
      <c r="N30" s="7">
        <f>Valores_correntes!N30/AUX_PIB!$C30*100</f>
        <v>3.4648517827249292</v>
      </c>
      <c r="O30" s="7">
        <f>Valores_correntes!O30/AUX_PIB!$C30*100</f>
        <v>3.5671099693891539E-2</v>
      </c>
      <c r="P30" s="7">
        <f>Valores_correntes!P30/AUX_PIB!$C30*100</f>
        <v>0.38737464543266931</v>
      </c>
      <c r="Q30" s="7">
        <f>Valores_correntes!Q30/AUX_PIB!$C30*100</f>
        <v>0.97025746079484942</v>
      </c>
      <c r="R30" s="7">
        <f>Valores_correntes!R30/AUX_PIB!$C30*100</f>
        <v>3.0720228687438045</v>
      </c>
      <c r="S30" s="7">
        <f>Valores_correntes!S30/AUX_PIB!$C30*100</f>
        <v>7.9301778573901434</v>
      </c>
      <c r="T30" s="7">
        <f>Valores_correntes!T30/AUX_PIB!$C30*100</f>
        <v>10.031301440769154</v>
      </c>
      <c r="U30" s="7">
        <f>Valores_correntes!U30/AUX_PIB!$C30*100</f>
        <v>9.2707402263311209</v>
      </c>
      <c r="V30" s="7">
        <f>Valores_correntes!V30/AUX_PIB!$C30*100</f>
        <v>3.7288432943750132</v>
      </c>
      <c r="W30" s="7">
        <f>Valores_correntes!W30/AUX_PIB!$C30*100</f>
        <v>2.2201528738336211</v>
      </c>
      <c r="X30" s="7">
        <f>Valores_correntes!X30/AUX_PIB!$C30*100</f>
        <v>6.8641297861610884</v>
      </c>
      <c r="Y30" s="7">
        <f>Valores_correntes!Y30/AUX_PIB!$C30*100</f>
        <v>32.11516762147</v>
      </c>
      <c r="AF30" s="8"/>
    </row>
    <row r="31" spans="1:32">
      <c r="A31" s="4" t="s">
        <v>19</v>
      </c>
      <c r="B31" s="7">
        <f>Valores_correntes!B31/AUX_PIB!$C31*100</f>
        <v>2.8627334634958466</v>
      </c>
      <c r="C31" s="7">
        <f>Valores_correntes!C31/AUX_PIB!$C31*100</f>
        <v>8.2609092988505495</v>
      </c>
      <c r="D31" s="7">
        <f>Valores_correntes!D31/AUX_PIB!$C31*100</f>
        <v>1.7246380711859248</v>
      </c>
      <c r="E31" s="7">
        <f>Valores_correntes!E31/AUX_PIB!$C31*100</f>
        <v>0.65192496081284201</v>
      </c>
      <c r="F31" s="7">
        <f>Valores_correntes!F31/AUX_PIB!$C31*100</f>
        <v>1.6091688286981758</v>
      </c>
      <c r="G31" s="7">
        <f>Valores_correntes!G31/AUX_PIB!$C31*100</f>
        <v>15.109374623043337</v>
      </c>
      <c r="H31" s="7">
        <f>Valores_correntes!H31/AUX_PIB!$C31*100</f>
        <v>4.6075548395323258</v>
      </c>
      <c r="I31" s="7">
        <f>Valores_correntes!I31/AUX_PIB!$C31*100</f>
        <v>3.6836349950255906E-2</v>
      </c>
      <c r="J31" s="7">
        <f>Valores_correntes!J31/AUX_PIB!$C31*100</f>
        <v>1.9957336055260337</v>
      </c>
      <c r="K31" s="7">
        <f>Valores_correntes!K31/AUX_PIB!$C31*100</f>
        <v>0.99897204679547436</v>
      </c>
      <c r="L31" s="7">
        <f>Valores_correntes!L31/AUX_PIB!$C31*100</f>
        <v>2.5342762949428317</v>
      </c>
      <c r="M31" s="7">
        <f>Valores_correntes!M31/AUX_PIB!$C31*100</f>
        <v>10.173373136746921</v>
      </c>
      <c r="N31" s="7">
        <f>Valores_correntes!N31/AUX_PIB!$C31*100</f>
        <v>4.1645401863864135</v>
      </c>
      <c r="O31" s="7">
        <f>Valores_correntes!O31/AUX_PIB!$C31*100</f>
        <v>3.8602770088440999E-2</v>
      </c>
      <c r="P31" s="7">
        <f>Valores_correntes!P31/AUX_PIB!$C31*100</f>
        <v>0.46571819908584916</v>
      </c>
      <c r="Q31" s="7">
        <f>Valores_correntes!Q31/AUX_PIB!$C31*100</f>
        <v>1.0447368895461355</v>
      </c>
      <c r="R31" s="7">
        <f>Valores_correntes!R31/AUX_PIB!$C31*100</f>
        <v>3.2824877309705935</v>
      </c>
      <c r="S31" s="7">
        <f>Valores_correntes!S31/AUX_PIB!$C31*100</f>
        <v>8.9960857760774307</v>
      </c>
      <c r="T31" s="7">
        <f>Valores_correntes!T31/AUX_PIB!$C31*100</f>
        <v>11.634828489414586</v>
      </c>
      <c r="U31" s="7">
        <f>Valores_correntes!U31/AUX_PIB!$C31*100</f>
        <v>8.336348418889246</v>
      </c>
      <c r="V31" s="7">
        <f>Valores_correntes!V31/AUX_PIB!$C31*100</f>
        <v>4.1860898757978067</v>
      </c>
      <c r="W31" s="7">
        <f>Valores_correntes!W31/AUX_PIB!$C31*100</f>
        <v>2.695633897154452</v>
      </c>
      <c r="X31" s="7">
        <f>Valores_correntes!X31/AUX_PIB!$C31*100</f>
        <v>7.4259328546116024</v>
      </c>
      <c r="Y31" s="7">
        <f>Valores_correntes!Y31/AUX_PIB!$C31*100</f>
        <v>34.27883353586769</v>
      </c>
      <c r="AF31" s="8"/>
    </row>
    <row r="32" spans="1:32">
      <c r="A32" s="4" t="s">
        <v>20</v>
      </c>
      <c r="B32" s="7">
        <f>Valores_correntes!B32/AUX_PIB!$C32*100</f>
        <v>2.4866158740887832</v>
      </c>
      <c r="C32" s="7">
        <f>Valores_correntes!C32/AUX_PIB!$C32*100</f>
        <v>8.7379110033787697</v>
      </c>
      <c r="D32" s="7">
        <f>Valores_correntes!D32/AUX_PIB!$C32*100</f>
        <v>1.5567111380805505</v>
      </c>
      <c r="E32" s="7">
        <f>Valores_correntes!E32/AUX_PIB!$C32*100</f>
        <v>0.46050013899167308</v>
      </c>
      <c r="F32" s="7">
        <f>Valores_correntes!F32/AUX_PIB!$C32*100</f>
        <v>1.72457455466885</v>
      </c>
      <c r="G32" s="7">
        <f>Valores_correntes!G32/AUX_PIB!$C32*100</f>
        <v>14.966312709208623</v>
      </c>
      <c r="H32" s="7">
        <f>Valores_correntes!H32/AUX_PIB!$C32*100</f>
        <v>4.6938558389018139</v>
      </c>
      <c r="I32" s="7">
        <f>Valores_correntes!I32/AUX_PIB!$C32*100</f>
        <v>2.6359171944170263E-2</v>
      </c>
      <c r="J32" s="7">
        <f>Valores_correntes!J32/AUX_PIB!$C32*100</f>
        <v>1.9248754072510261</v>
      </c>
      <c r="K32" s="7">
        <f>Valores_correntes!K32/AUX_PIB!$C32*100</f>
        <v>0.51366482453848861</v>
      </c>
      <c r="L32" s="7">
        <f>Valores_correntes!L32/AUX_PIB!$C32*100</f>
        <v>1.8907724790752911</v>
      </c>
      <c r="M32" s="7">
        <f>Valores_correntes!M32/AUX_PIB!$C32*100</f>
        <v>9.0495277217107901</v>
      </c>
      <c r="N32" s="7">
        <f>Valores_correntes!N32/AUX_PIB!$C32*100</f>
        <v>3.4580502817652854</v>
      </c>
      <c r="O32" s="7">
        <f>Valores_correntes!O32/AUX_PIB!$C32*100</f>
        <v>2.5171300106391868E-2</v>
      </c>
      <c r="P32" s="7">
        <f>Valores_correntes!P32/AUX_PIB!$C32*100</f>
        <v>0.38018489199903638</v>
      </c>
      <c r="Q32" s="7">
        <f>Valores_correntes!Q32/AUX_PIB!$C32*100</f>
        <v>0.47937053292006049</v>
      </c>
      <c r="R32" s="7">
        <f>Valores_correntes!R32/AUX_PIB!$C32*100</f>
        <v>2.0416122230300098</v>
      </c>
      <c r="S32" s="7">
        <f>Valores_correntes!S32/AUX_PIB!$C32*100</f>
        <v>6.3843892298207843</v>
      </c>
      <c r="T32" s="7">
        <f>Valores_correntes!T32/AUX_PIB!$C32*100</f>
        <v>10.638521994755882</v>
      </c>
      <c r="U32" s="7">
        <f>Valores_correntes!U32/AUX_PIB!$C32*100</f>
        <v>8.7894414754293315</v>
      </c>
      <c r="V32" s="7">
        <f>Valores_correntes!V32/AUX_PIB!$C32*100</f>
        <v>3.8617714373306127</v>
      </c>
      <c r="W32" s="7">
        <f>Valores_correntes!W32/AUX_PIB!$C32*100</f>
        <v>1.4535354964502221</v>
      </c>
      <c r="X32" s="7">
        <f>Valores_correntes!X32/AUX_PIB!$C32*100</f>
        <v>5.6569592567741509</v>
      </c>
      <c r="Y32" s="7">
        <f>Valores_correntes!Y32/AUX_PIB!$C32*100</f>
        <v>30.400229660740191</v>
      </c>
      <c r="AF32" s="8"/>
    </row>
    <row r="33" spans="1:32">
      <c r="A33" s="4" t="s">
        <v>21</v>
      </c>
      <c r="B33" s="7">
        <f>Valores_correntes!B33/AUX_PIB!$C33*100</f>
        <v>2.6781059239257545</v>
      </c>
      <c r="C33" s="7">
        <f>Valores_correntes!C33/AUX_PIB!$C33*100</f>
        <v>8.1894459836673157</v>
      </c>
      <c r="D33" s="7">
        <f>Valores_correntes!D33/AUX_PIB!$C33*100</f>
        <v>1.8003778184045454</v>
      </c>
      <c r="E33" s="7">
        <f>Valores_correntes!E33/AUX_PIB!$C33*100</f>
        <v>0.56370307953154719</v>
      </c>
      <c r="F33" s="7">
        <f>Valores_correntes!F33/AUX_PIB!$C33*100</f>
        <v>1.8768630871396266</v>
      </c>
      <c r="G33" s="7">
        <f>Valores_correntes!G33/AUX_PIB!$C33*100</f>
        <v>15.108495892668788</v>
      </c>
      <c r="H33" s="7">
        <f>Valores_correntes!H33/AUX_PIB!$C33*100</f>
        <v>4.3325957237574313</v>
      </c>
      <c r="I33" s="7">
        <f>Valores_correntes!I33/AUX_PIB!$C33*100</f>
        <v>2.8520961736213865E-2</v>
      </c>
      <c r="J33" s="7">
        <f>Valores_correntes!J33/AUX_PIB!$C33*100</f>
        <v>1.8563076134241023</v>
      </c>
      <c r="K33" s="7">
        <f>Valores_correntes!K33/AUX_PIB!$C33*100</f>
        <v>0.89704864630590353</v>
      </c>
      <c r="L33" s="7">
        <f>Valores_correntes!L33/AUX_PIB!$C33*100</f>
        <v>2.3318736570768643</v>
      </c>
      <c r="M33" s="7">
        <f>Valores_correntes!M33/AUX_PIB!$C33*100</f>
        <v>9.4463466023005154</v>
      </c>
      <c r="N33" s="7">
        <f>Valores_correntes!N33/AUX_PIB!$C33*100</f>
        <v>3.7099717508250531</v>
      </c>
      <c r="O33" s="7">
        <f>Valores_correntes!O33/AUX_PIB!$C33*100</f>
        <v>3.3655399004461573E-2</v>
      </c>
      <c r="P33" s="7">
        <f>Valores_correntes!P33/AUX_PIB!$C33*100</f>
        <v>0.40801486902902284</v>
      </c>
      <c r="Q33" s="7">
        <f>Valores_correntes!Q33/AUX_PIB!$C33*100</f>
        <v>0.5204383323459002</v>
      </c>
      <c r="R33" s="7">
        <f>Valores_correntes!R33/AUX_PIB!$C33*100</f>
        <v>2.9018912038359357</v>
      </c>
      <c r="S33" s="7">
        <f>Valores_correntes!S33/AUX_PIB!$C33*100</f>
        <v>7.5739715550403739</v>
      </c>
      <c r="T33" s="7">
        <f>Valores_correntes!T33/AUX_PIB!$C33*100</f>
        <v>10.720673398508239</v>
      </c>
      <c r="U33" s="7">
        <f>Valores_correntes!U33/AUX_PIB!$C33*100</f>
        <v>8.2516223444079912</v>
      </c>
      <c r="V33" s="7">
        <f>Valores_correntes!V33/AUX_PIB!$C33*100</f>
        <v>4.0647003008576696</v>
      </c>
      <c r="W33" s="7">
        <f>Valores_correntes!W33/AUX_PIB!$C33*100</f>
        <v>1.9811900581833508</v>
      </c>
      <c r="X33" s="7">
        <f>Valores_correntes!X33/AUX_PIB!$C33*100</f>
        <v>7.110627948052425</v>
      </c>
      <c r="Y33" s="7">
        <f>Valores_correntes!Y33/AUX_PIB!$C33*100</f>
        <v>32.12881405000968</v>
      </c>
      <c r="AF33" s="8"/>
    </row>
    <row r="34" spans="1:32">
      <c r="A34" s="4" t="s">
        <v>22</v>
      </c>
      <c r="B34" s="7">
        <f>Valores_correntes!B34/AUX_PIB!$C34*100</f>
        <v>2.3384757635588094</v>
      </c>
      <c r="C34" s="7">
        <f>Valores_correntes!C34/AUX_PIB!$C34*100</f>
        <v>9.5218044371917774</v>
      </c>
      <c r="D34" s="7">
        <f>Valores_correntes!D34/AUX_PIB!$C34*100</f>
        <v>1.4941162848789731</v>
      </c>
      <c r="E34" s="7">
        <f>Valores_correntes!E34/AUX_PIB!$C34*100</f>
        <v>0.63621490676482295</v>
      </c>
      <c r="F34" s="7">
        <f>Valores_correntes!F34/AUX_PIB!$C34*100</f>
        <v>1.7994184299125859</v>
      </c>
      <c r="G34" s="7">
        <f>Valores_correntes!G34/AUX_PIB!$C34*100</f>
        <v>15.790029822306966</v>
      </c>
      <c r="H34" s="7">
        <f>Valores_correntes!H34/AUX_PIB!$C34*100</f>
        <v>4.3872798909133364</v>
      </c>
      <c r="I34" s="7">
        <f>Valores_correntes!I34/AUX_PIB!$C34*100</f>
        <v>2.8786585346222558E-2</v>
      </c>
      <c r="J34" s="7">
        <f>Valores_correntes!J34/AUX_PIB!$C34*100</f>
        <v>1.7904286694053104</v>
      </c>
      <c r="K34" s="7">
        <f>Valores_correntes!K34/AUX_PIB!$C34*100</f>
        <v>0.95904268380862034</v>
      </c>
      <c r="L34" s="7">
        <f>Valores_correntes!L34/AUX_PIB!$C34*100</f>
        <v>2.3312996270343818</v>
      </c>
      <c r="M34" s="7">
        <f>Valores_correntes!M34/AUX_PIB!$C34*100</f>
        <v>9.4968374565078708</v>
      </c>
      <c r="N34" s="7">
        <f>Valores_correntes!N34/AUX_PIB!$C34*100</f>
        <v>3.6345957498689128</v>
      </c>
      <c r="O34" s="7">
        <f>Valores_correntes!O34/AUX_PIB!$C34*100</f>
        <v>3.3220898752741049E-2</v>
      </c>
      <c r="P34" s="7">
        <f>Valores_correntes!P34/AUX_PIB!$C34*100</f>
        <v>0.40000076237748539</v>
      </c>
      <c r="Q34" s="7">
        <f>Valores_correntes!Q34/AUX_PIB!$C34*100</f>
        <v>0.56805062025898967</v>
      </c>
      <c r="R34" s="7">
        <f>Valores_correntes!R34/AUX_PIB!$C34*100</f>
        <v>2.8860596261914258</v>
      </c>
      <c r="S34" s="7">
        <f>Valores_correntes!S34/AUX_PIB!$C34*100</f>
        <v>7.5219276574495533</v>
      </c>
      <c r="T34" s="7">
        <f>Valores_correntes!T34/AUX_PIB!$C34*100</f>
        <v>10.360351404341058</v>
      </c>
      <c r="U34" s="7">
        <f>Valores_correntes!U34/AUX_PIB!$C34*100</f>
        <v>9.5838119212907422</v>
      </c>
      <c r="V34" s="7">
        <f>Valores_correntes!V34/AUX_PIB!$C34*100</f>
        <v>3.684545716661769</v>
      </c>
      <c r="W34" s="7">
        <f>Valores_correntes!W34/AUX_PIB!$C34*100</f>
        <v>2.1633082108324331</v>
      </c>
      <c r="X34" s="7">
        <f>Valores_correntes!X34/AUX_PIB!$C34*100</f>
        <v>7.0167776831383932</v>
      </c>
      <c r="Y34" s="7">
        <f>Valores_correntes!Y34/AUX_PIB!$C34*100</f>
        <v>32.808794936264398</v>
      </c>
      <c r="AF34" s="8"/>
    </row>
    <row r="35" spans="1:32">
      <c r="A35" s="4" t="s">
        <v>23</v>
      </c>
      <c r="B35" s="7">
        <f>Valores_correntes!B35/AUX_PIB!$C35*100</f>
        <v>2.8378557629756398</v>
      </c>
      <c r="C35" s="7">
        <f>Valores_correntes!C35/AUX_PIB!$C35*100</f>
        <v>8.4093199050001637</v>
      </c>
      <c r="D35" s="7">
        <f>Valores_correntes!D35/AUX_PIB!$C35*100</f>
        <v>1.6900437608641481</v>
      </c>
      <c r="E35" s="7">
        <f>Valores_correntes!E35/AUX_PIB!$C35*100</f>
        <v>0.77948313741786801</v>
      </c>
      <c r="F35" s="7">
        <f>Valores_correntes!F35/AUX_PIB!$C35*100</f>
        <v>2.3202849370419814</v>
      </c>
      <c r="G35" s="7">
        <f>Valores_correntes!G35/AUX_PIB!$C35*100</f>
        <v>16.036987503299802</v>
      </c>
      <c r="H35" s="7">
        <f>Valores_correntes!H35/AUX_PIB!$C35*100</f>
        <v>4.7978298032343343</v>
      </c>
      <c r="I35" s="7">
        <f>Valores_correntes!I35/AUX_PIB!$C35*100</f>
        <v>3.4004188073290108E-2</v>
      </c>
      <c r="J35" s="7">
        <f>Valores_correntes!J35/AUX_PIB!$C35*100</f>
        <v>2.105474522956754</v>
      </c>
      <c r="K35" s="7">
        <f>Valores_correntes!K35/AUX_PIB!$C35*100</f>
        <v>1.2870314131107412</v>
      </c>
      <c r="L35" s="7">
        <f>Valores_correntes!L35/AUX_PIB!$C35*100</f>
        <v>2.2796354450420981</v>
      </c>
      <c r="M35" s="7">
        <f>Valores_correntes!M35/AUX_PIB!$C35*100</f>
        <v>10.503975372417218</v>
      </c>
      <c r="N35" s="7">
        <f>Valores_correntes!N35/AUX_PIB!$C35*100</f>
        <v>4.2533768349385612</v>
      </c>
      <c r="O35" s="7">
        <f>Valores_correntes!O35/AUX_PIB!$C35*100</f>
        <v>3.9196578296000803E-2</v>
      </c>
      <c r="P35" s="7">
        <f>Valores_correntes!P35/AUX_PIB!$C35*100</f>
        <v>0.46738371584795396</v>
      </c>
      <c r="Q35" s="7">
        <f>Valores_correntes!Q35/AUX_PIB!$C35*100</f>
        <v>0.90957388824041518</v>
      </c>
      <c r="R35" s="7">
        <f>Valores_correntes!R35/AUX_PIB!$C35*100</f>
        <v>3.4443966255180736</v>
      </c>
      <c r="S35" s="7">
        <f>Valores_correntes!S35/AUX_PIB!$C35*100</f>
        <v>9.1139276428410039</v>
      </c>
      <c r="T35" s="7">
        <f>Valores_correntes!T35/AUX_PIB!$C35*100</f>
        <v>11.889062401148536</v>
      </c>
      <c r="U35" s="7">
        <f>Valores_correntes!U35/AUX_PIB!$C35*100</f>
        <v>8.4825206713694552</v>
      </c>
      <c r="V35" s="7">
        <f>Valores_correntes!V35/AUX_PIB!$C35*100</f>
        <v>4.2629019996688564</v>
      </c>
      <c r="W35" s="7">
        <f>Valores_correntes!W35/AUX_PIB!$C35*100</f>
        <v>2.9760884387690241</v>
      </c>
      <c r="X35" s="7">
        <f>Valores_correntes!X35/AUX_PIB!$C35*100</f>
        <v>8.0443170076021531</v>
      </c>
      <c r="Y35" s="7">
        <f>Valores_correntes!Y35/AUX_PIB!$C35*100</f>
        <v>35.654890518558027</v>
      </c>
      <c r="AF35" s="8"/>
    </row>
    <row r="36" spans="1:32">
      <c r="A36" s="4" t="s">
        <v>24</v>
      </c>
      <c r="B36" s="7">
        <f>Valores_correntes!B36/AUX_PIB!$C36*100</f>
        <v>2.45048789142849</v>
      </c>
      <c r="C36" s="7">
        <f>Valores_correntes!C36/AUX_PIB!$C36*100</f>
        <v>8.8725327078927752</v>
      </c>
      <c r="D36" s="7">
        <f>Valores_correntes!D36/AUX_PIB!$C36*100</f>
        <v>1.5463104027801844</v>
      </c>
      <c r="E36" s="7">
        <f>Valores_correntes!E36/AUX_PIB!$C36*100</f>
        <v>0.58193392851277614</v>
      </c>
      <c r="F36" s="7">
        <f>Valores_correntes!F36/AUX_PIB!$C36*100</f>
        <v>2.0561802439700765</v>
      </c>
      <c r="G36" s="7">
        <f>Valores_correntes!G36/AUX_PIB!$C36*100</f>
        <v>15.507445174584305</v>
      </c>
      <c r="H36" s="7">
        <f>Valores_correntes!H36/AUX_PIB!$C36*100</f>
        <v>4.7514556666715757</v>
      </c>
      <c r="I36" s="7">
        <f>Valores_correntes!I36/AUX_PIB!$C36*100</f>
        <v>3.2741743165707181E-2</v>
      </c>
      <c r="J36" s="7">
        <f>Valores_correntes!J36/AUX_PIB!$C36*100</f>
        <v>2.0956891308571297</v>
      </c>
      <c r="K36" s="7">
        <f>Valores_correntes!K36/AUX_PIB!$C36*100</f>
        <v>0.78231355703055161</v>
      </c>
      <c r="L36" s="7">
        <f>Valores_correntes!L36/AUX_PIB!$C36*100</f>
        <v>1.9711990844829732</v>
      </c>
      <c r="M36" s="7">
        <f>Valores_correntes!M36/AUX_PIB!$C36*100</f>
        <v>9.6333991822079383</v>
      </c>
      <c r="N36" s="7">
        <f>Valores_correntes!N36/AUX_PIB!$C36*100</f>
        <v>3.5671961141596689</v>
      </c>
      <c r="O36" s="7">
        <f>Valores_correntes!O36/AUX_PIB!$C36*100</f>
        <v>3.3914892039085369E-2</v>
      </c>
      <c r="P36" s="7">
        <f>Valores_correntes!P36/AUX_PIB!$C36*100</f>
        <v>0.43421409796306626</v>
      </c>
      <c r="Q36" s="7">
        <f>Valores_correntes!Q36/AUX_PIB!$C36*100</f>
        <v>0.57496539160686355</v>
      </c>
      <c r="R36" s="7">
        <f>Valores_correntes!R36/AUX_PIB!$C36*100</f>
        <v>2.4644989143815117</v>
      </c>
      <c r="S36" s="7">
        <f>Valores_correntes!S36/AUX_PIB!$C36*100</f>
        <v>7.0747894101501956</v>
      </c>
      <c r="T36" s="7">
        <f>Valores_correntes!T36/AUX_PIB!$C36*100</f>
        <v>10.769139672259733</v>
      </c>
      <c r="U36" s="7">
        <f>Valores_correntes!U36/AUX_PIB!$C36*100</f>
        <v>8.9391893430975689</v>
      </c>
      <c r="V36" s="7">
        <f>Valores_correntes!V36/AUX_PIB!$C36*100</f>
        <v>4.0762136316003801</v>
      </c>
      <c r="W36" s="7">
        <f>Valores_correntes!W36/AUX_PIB!$C36*100</f>
        <v>1.9392128771501915</v>
      </c>
      <c r="X36" s="7">
        <f>Valores_correntes!X36/AUX_PIB!$C36*100</f>
        <v>6.4918782428345621</v>
      </c>
      <c r="Y36" s="7">
        <f>Valores_correntes!Y36/AUX_PIB!$C36*100</f>
        <v>32.215633766942432</v>
      </c>
      <c r="AF36" s="8"/>
    </row>
    <row r="37" spans="1:32">
      <c r="A37" s="4" t="s">
        <v>25</v>
      </c>
      <c r="B37" s="7">
        <f>Valores_correntes!B37/AUX_PIB!$C37*100</f>
        <v>2.5332233523825303</v>
      </c>
      <c r="C37" s="7">
        <f>Valores_correntes!C37/AUX_PIB!$C37*100</f>
        <v>8.0272382807020435</v>
      </c>
      <c r="D37" s="7">
        <f>Valores_correntes!D37/AUX_PIB!$C37*100</f>
        <v>1.7697014935380224</v>
      </c>
      <c r="E37" s="7">
        <f>Valores_correntes!E37/AUX_PIB!$C37*100</f>
        <v>0.70923576107392172</v>
      </c>
      <c r="F37" s="7">
        <f>Valores_correntes!F37/AUX_PIB!$C37*100</f>
        <v>1.7605634373466807</v>
      </c>
      <c r="G37" s="7">
        <f>Valores_correntes!G37/AUX_PIB!$C37*100</f>
        <v>14.799962325043198</v>
      </c>
      <c r="H37" s="7">
        <f>Valores_correntes!H37/AUX_PIB!$C37*100</f>
        <v>4.4839550608152541</v>
      </c>
      <c r="I37" s="7">
        <f>Valores_correntes!I37/AUX_PIB!$C37*100</f>
        <v>2.8882479496645859E-2</v>
      </c>
      <c r="J37" s="7">
        <f>Valores_correntes!J37/AUX_PIB!$C37*100</f>
        <v>1.9323973082501347</v>
      </c>
      <c r="K37" s="7">
        <f>Valores_correntes!K37/AUX_PIB!$C37*100</f>
        <v>1.018075348832183</v>
      </c>
      <c r="L37" s="7">
        <f>Valores_correntes!L37/AUX_PIB!$C37*100</f>
        <v>2.2158598778452325</v>
      </c>
      <c r="M37" s="7">
        <f>Valores_correntes!M37/AUX_PIB!$C37*100</f>
        <v>9.6791700752394494</v>
      </c>
      <c r="N37" s="7">
        <f>Valores_correntes!N37/AUX_PIB!$C37*100</f>
        <v>3.7967142931706879</v>
      </c>
      <c r="O37" s="7">
        <f>Valores_correntes!O37/AUX_PIB!$C37*100</f>
        <v>4.179743325905199E-2</v>
      </c>
      <c r="P37" s="7">
        <f>Valores_correntes!P37/AUX_PIB!$C37*100</f>
        <v>0.46137045353171341</v>
      </c>
      <c r="Q37" s="7">
        <f>Valores_correntes!Q37/AUX_PIB!$C37*100</f>
        <v>0.66593358404490455</v>
      </c>
      <c r="R37" s="7">
        <f>Valores_correntes!R37/AUX_PIB!$C37*100</f>
        <v>3.1420131204927766</v>
      </c>
      <c r="S37" s="7">
        <f>Valores_correntes!S37/AUX_PIB!$C37*100</f>
        <v>8.1078288844991349</v>
      </c>
      <c r="T37" s="7">
        <f>Valores_correntes!T37/AUX_PIB!$C37*100</f>
        <v>10.813892706368472</v>
      </c>
      <c r="U37" s="7">
        <f>Valores_correntes!U37/AUX_PIB!$C37*100</f>
        <v>8.0979181934577404</v>
      </c>
      <c r="V37" s="7">
        <f>Valores_correntes!V37/AUX_PIB!$C37*100</f>
        <v>4.1634692553198711</v>
      </c>
      <c r="W37" s="7">
        <f>Valores_correntes!W37/AUX_PIB!$C37*100</f>
        <v>2.3932446939510092</v>
      </c>
      <c r="X37" s="7">
        <f>Valores_correntes!X37/AUX_PIB!$C37*100</f>
        <v>7.1184364356846901</v>
      </c>
      <c r="Y37" s="7">
        <f>Valores_correntes!Y37/AUX_PIB!$C37*100</f>
        <v>32.586961284781779</v>
      </c>
      <c r="AF37" s="8"/>
    </row>
    <row r="38" spans="1:32">
      <c r="A38" s="4" t="s">
        <v>26</v>
      </c>
      <c r="B38" s="7">
        <f>Valores_correntes!B38/AUX_PIB!$C38*100</f>
        <v>2.3928048724287696</v>
      </c>
      <c r="C38" s="7">
        <f>Valores_correntes!C38/AUX_PIB!$C38*100</f>
        <v>9.8338026863564796</v>
      </c>
      <c r="D38" s="7">
        <f>Valores_correntes!D38/AUX_PIB!$C38*100</f>
        <v>1.5177576709561083</v>
      </c>
      <c r="E38" s="7">
        <f>Valores_correntes!E38/AUX_PIB!$C38*100</f>
        <v>0.71906159592791696</v>
      </c>
      <c r="F38" s="7">
        <f>Valores_correntes!F38/AUX_PIB!$C38*100</f>
        <v>2.3098750484693107</v>
      </c>
      <c r="G38" s="7">
        <f>Valores_correntes!G38/AUX_PIB!$C38*100</f>
        <v>16.773301874138586</v>
      </c>
      <c r="H38" s="7">
        <f>Valores_correntes!H38/AUX_PIB!$C38*100</f>
        <v>4.4817954012297889</v>
      </c>
      <c r="I38" s="7">
        <f>Valores_correntes!I38/AUX_PIB!$C38*100</f>
        <v>3.3940909846744936E-2</v>
      </c>
      <c r="J38" s="7">
        <f>Valores_correntes!J38/AUX_PIB!$C38*100</f>
        <v>1.9960355282372333</v>
      </c>
      <c r="K38" s="7">
        <f>Valores_correntes!K38/AUX_PIB!$C38*100</f>
        <v>1.077407164733895</v>
      </c>
      <c r="L38" s="7">
        <f>Valores_correntes!L38/AUX_PIB!$C38*100</f>
        <v>2.3330084682155006</v>
      </c>
      <c r="M38" s="7">
        <f>Valores_correntes!M38/AUX_PIB!$C38*100</f>
        <v>9.9221874722631629</v>
      </c>
      <c r="N38" s="7">
        <f>Valores_correntes!N38/AUX_PIB!$C38*100</f>
        <v>3.6954317461760802</v>
      </c>
      <c r="O38" s="7">
        <f>Valores_correntes!O38/AUX_PIB!$C38*100</f>
        <v>4.2398954570386845E-2</v>
      </c>
      <c r="P38" s="7">
        <f>Valores_correntes!P38/AUX_PIB!$C38*100</f>
        <v>0.44959889470034886</v>
      </c>
      <c r="Q38" s="7">
        <f>Valores_correntes!Q38/AUX_PIB!$C38*100</f>
        <v>0.75242582191959162</v>
      </c>
      <c r="R38" s="7">
        <f>Valores_correntes!R38/AUX_PIB!$C38*100</f>
        <v>3.188207465783798</v>
      </c>
      <c r="S38" s="7">
        <f>Valores_correntes!S38/AUX_PIB!$C38*100</f>
        <v>8.1280628831502053</v>
      </c>
      <c r="T38" s="7">
        <f>Valores_correntes!T38/AUX_PIB!$C38*100</f>
        <v>10.57003201983464</v>
      </c>
      <c r="U38" s="7">
        <f>Valores_correntes!U38/AUX_PIB!$C38*100</f>
        <v>9.9101425507736121</v>
      </c>
      <c r="V38" s="7">
        <f>Valores_correntes!V38/AUX_PIB!$C38*100</f>
        <v>3.9633920938936904</v>
      </c>
      <c r="W38" s="7">
        <f>Valores_correntes!W38/AUX_PIB!$C38*100</f>
        <v>2.5488945825814033</v>
      </c>
      <c r="X38" s="7">
        <f>Valores_correntes!X38/AUX_PIB!$C38*100</f>
        <v>7.8310909824686092</v>
      </c>
      <c r="Y38" s="7">
        <f>Valores_correntes!Y38/AUX_PIB!$C38*100</f>
        <v>34.82355222955195</v>
      </c>
      <c r="AF38" s="8"/>
    </row>
    <row r="39" spans="1:32">
      <c r="A39" s="4" t="s">
        <v>27</v>
      </c>
      <c r="B39" s="7">
        <f>Valores_correntes!B39/AUX_PIB!$C39*100</f>
        <v>2.9391739293549706</v>
      </c>
      <c r="C39" s="7">
        <f>Valores_correntes!C39/AUX_PIB!$C39*100</f>
        <v>9.4925441128028663</v>
      </c>
      <c r="D39" s="7">
        <f>Valores_correntes!D39/AUX_PIB!$C39*100</f>
        <v>1.7809706680990134</v>
      </c>
      <c r="E39" s="7">
        <f>Valores_correntes!E39/AUX_PIB!$C39*100</f>
        <v>0.6993800684097019</v>
      </c>
      <c r="F39" s="7">
        <f>Valores_correntes!F39/AUX_PIB!$C39*100</f>
        <v>2.0357369883302203</v>
      </c>
      <c r="G39" s="7">
        <f>Valores_correntes!G39/AUX_PIB!$C39*100</f>
        <v>16.947805766996773</v>
      </c>
      <c r="H39" s="7">
        <f>Valores_correntes!H39/AUX_PIB!$C39*100</f>
        <v>4.7071787019932536</v>
      </c>
      <c r="I39" s="7">
        <f>Valores_correntes!I39/AUX_PIB!$C39*100</f>
        <v>3.4129965402411748E-2</v>
      </c>
      <c r="J39" s="7">
        <f>Valores_correntes!J39/AUX_PIB!$C39*100</f>
        <v>1.9688318560142144</v>
      </c>
      <c r="K39" s="7">
        <f>Valores_correntes!K39/AUX_PIB!$C39*100</f>
        <v>1.0369828507560588</v>
      </c>
      <c r="L39" s="7">
        <f>Valores_correntes!L39/AUX_PIB!$C39*100</f>
        <v>2.1780510711691945</v>
      </c>
      <c r="M39" s="7">
        <f>Valores_correntes!M39/AUX_PIB!$C39*100</f>
        <v>9.9251744453351343</v>
      </c>
      <c r="N39" s="7">
        <f>Valores_correntes!N39/AUX_PIB!$C39*100</f>
        <v>4.3631563557575834</v>
      </c>
      <c r="O39" s="7">
        <f>Valores_correntes!O39/AUX_PIB!$C39*100</f>
        <v>4.4619867597625096E-2</v>
      </c>
      <c r="P39" s="7">
        <f>Valores_correntes!P39/AUX_PIB!$C39*100</f>
        <v>0.53046560397495335</v>
      </c>
      <c r="Q39" s="7">
        <f>Valores_correntes!Q39/AUX_PIB!$C39*100</f>
        <v>0.89490409179250274</v>
      </c>
      <c r="R39" s="7">
        <f>Valores_correntes!R39/AUX_PIB!$C39*100</f>
        <v>3.340471468126724</v>
      </c>
      <c r="S39" s="7">
        <f>Valores_correntes!S39/AUX_PIB!$C39*100</f>
        <v>9.1736173872493882</v>
      </c>
      <c r="T39" s="7">
        <f>Valores_correntes!T39/AUX_PIB!$C39*100</f>
        <v>12.009508987105809</v>
      </c>
      <c r="U39" s="7">
        <f>Valores_correntes!U39/AUX_PIB!$C39*100</f>
        <v>9.5712939458029034</v>
      </c>
      <c r="V39" s="7">
        <f>Valores_correntes!V39/AUX_PIB!$C39*100</f>
        <v>4.2802681280881814</v>
      </c>
      <c r="W39" s="7">
        <f>Valores_correntes!W39/AUX_PIB!$C39*100</f>
        <v>2.6312670109582634</v>
      </c>
      <c r="X39" s="7">
        <f>Valores_correntes!X39/AUX_PIB!$C39*100</f>
        <v>7.5542595276261393</v>
      </c>
      <c r="Y39" s="7">
        <f>Valores_correntes!Y39/AUX_PIB!$C39*100</f>
        <v>36.04659759958129</v>
      </c>
      <c r="AF39" s="8"/>
    </row>
    <row r="40" spans="1:32">
      <c r="A40" s="4" t="s">
        <v>28</v>
      </c>
      <c r="B40" s="7">
        <f>Valores_correntes!B40/AUX_PIB!$C40*100</f>
        <v>2.664212876761511</v>
      </c>
      <c r="C40" s="7">
        <f>Valores_correntes!C40/AUX_PIB!$C40*100</f>
        <v>8.885628969612009</v>
      </c>
      <c r="D40" s="7">
        <f>Valores_correntes!D40/AUX_PIB!$C40*100</f>
        <v>1.5916828178605471</v>
      </c>
      <c r="E40" s="7">
        <f>Valores_correntes!E40/AUX_PIB!$C40*100</f>
        <v>0.40445795205977919</v>
      </c>
      <c r="F40" s="7">
        <f>Valores_correntes!F40/AUX_PIB!$C40*100</f>
        <v>1.324342981891024</v>
      </c>
      <c r="G40" s="7">
        <f>Valores_correntes!G40/AUX_PIB!$C40*100</f>
        <v>14.870325598184872</v>
      </c>
      <c r="H40" s="7">
        <f>Valores_correntes!H40/AUX_PIB!$C40*100</f>
        <v>4.5359224816178694</v>
      </c>
      <c r="I40" s="7">
        <f>Valores_correntes!I40/AUX_PIB!$C40*100</f>
        <v>3.0659940652907437E-2</v>
      </c>
      <c r="J40" s="7">
        <f>Valores_correntes!J40/AUX_PIB!$C40*100</f>
        <v>2.0203895483616372</v>
      </c>
      <c r="K40" s="7">
        <f>Valores_correntes!K40/AUX_PIB!$C40*100</f>
        <v>0.39126055354133071</v>
      </c>
      <c r="L40" s="7">
        <f>Valores_correntes!L40/AUX_PIB!$C40*100</f>
        <v>1.6457049489504698</v>
      </c>
      <c r="M40" s="7">
        <f>Valores_correntes!M40/AUX_PIB!$C40*100</f>
        <v>8.6239374731242133</v>
      </c>
      <c r="N40" s="7">
        <f>Valores_correntes!N40/AUX_PIB!$C40*100</f>
        <v>3.6704478350130416</v>
      </c>
      <c r="O40" s="7">
        <f>Valores_correntes!O40/AUX_PIB!$C40*100</f>
        <v>3.4386253962557109E-2</v>
      </c>
      <c r="P40" s="7">
        <f>Valores_correntes!P40/AUX_PIB!$C40*100</f>
        <v>0.46955923129687865</v>
      </c>
      <c r="Q40" s="7">
        <f>Valores_correntes!Q40/AUX_PIB!$C40*100</f>
        <v>0.5642288651000662</v>
      </c>
      <c r="R40" s="7">
        <f>Valores_correntes!R40/AUX_PIB!$C40*100</f>
        <v>2.5669911648471602</v>
      </c>
      <c r="S40" s="7">
        <f>Valores_correntes!S40/AUX_PIB!$C40*100</f>
        <v>7.3056133502197032</v>
      </c>
      <c r="T40" s="7">
        <f>Valores_correntes!T40/AUX_PIB!$C40*100</f>
        <v>10.870583193392418</v>
      </c>
      <c r="U40" s="7">
        <f>Valores_correntes!U40/AUX_PIB!$C40*100</f>
        <v>8.9506751642274764</v>
      </c>
      <c r="V40" s="7">
        <f>Valores_correntes!V40/AUX_PIB!$C40*100</f>
        <v>4.0816315975190625</v>
      </c>
      <c r="W40" s="7">
        <f>Valores_correntes!W40/AUX_PIB!$C40*100</f>
        <v>1.359947370701176</v>
      </c>
      <c r="X40" s="7">
        <f>Valores_correntes!X40/AUX_PIB!$C40*100</f>
        <v>5.5370390956886544</v>
      </c>
      <c r="Y40" s="7">
        <f>Valores_correntes!Y40/AUX_PIB!$C40*100</f>
        <v>30.799876421528786</v>
      </c>
      <c r="AF40" s="8"/>
    </row>
    <row r="41" spans="1:32">
      <c r="A41" s="4" t="s">
        <v>29</v>
      </c>
      <c r="B41" s="7">
        <f>Valores_correntes!B41/AUX_PIB!$C41*100</f>
        <v>2.7461316247620844</v>
      </c>
      <c r="C41" s="7">
        <f>Valores_correntes!C41/AUX_PIB!$C41*100</f>
        <v>8.8262941777811363</v>
      </c>
      <c r="D41" s="7">
        <f>Valores_correntes!D41/AUX_PIB!$C41*100</f>
        <v>1.8406462035245985</v>
      </c>
      <c r="E41" s="7">
        <f>Valores_correntes!E41/AUX_PIB!$C41*100</f>
        <v>0.38092284789189729</v>
      </c>
      <c r="F41" s="7">
        <f>Valores_correntes!F41/AUX_PIB!$C41*100</f>
        <v>1.7447102886982566</v>
      </c>
      <c r="G41" s="7">
        <f>Valores_correntes!G41/AUX_PIB!$C41*100</f>
        <v>15.538705142657971</v>
      </c>
      <c r="H41" s="7">
        <f>Valores_correntes!H41/AUX_PIB!$C41*100</f>
        <v>4.779118537516883</v>
      </c>
      <c r="I41" s="7">
        <f>Valores_correntes!I41/AUX_PIB!$C41*100</f>
        <v>3.5348772217022401E-2</v>
      </c>
      <c r="J41" s="7">
        <f>Valores_correntes!J41/AUX_PIB!$C41*100</f>
        <v>2.1656995622855195</v>
      </c>
      <c r="K41" s="7">
        <f>Valores_correntes!K41/AUX_PIB!$C41*100</f>
        <v>0.55179756148580972</v>
      </c>
      <c r="L41" s="7">
        <f>Valores_correntes!L41/AUX_PIB!$C41*100</f>
        <v>2.1761517754115181</v>
      </c>
      <c r="M41" s="7">
        <f>Valores_correntes!M41/AUX_PIB!$C41*100</f>
        <v>9.708116208916751</v>
      </c>
      <c r="N41" s="7">
        <f>Valores_correntes!N41/AUX_PIB!$C41*100</f>
        <v>3.9196544807686697</v>
      </c>
      <c r="O41" s="7">
        <f>Valores_correntes!O41/AUX_PIB!$C41*100</f>
        <v>4.2677662618348725E-2</v>
      </c>
      <c r="P41" s="7">
        <f>Valores_correntes!P41/AUX_PIB!$C41*100</f>
        <v>0.50100080059315466</v>
      </c>
      <c r="Q41" s="7">
        <f>Valores_correntes!Q41/AUX_PIB!$C41*100</f>
        <v>0.64198501075215142</v>
      </c>
      <c r="R41" s="7">
        <f>Valores_correntes!R41/AUX_PIB!$C41*100</f>
        <v>3.2942128917467666</v>
      </c>
      <c r="S41" s="7">
        <f>Valores_correntes!S41/AUX_PIB!$C41*100</f>
        <v>8.3995308464790917</v>
      </c>
      <c r="T41" s="7">
        <f>Valores_correntes!T41/AUX_PIB!$C41*100</f>
        <v>11.444904643047634</v>
      </c>
      <c r="U41" s="7">
        <f>Valores_correntes!U41/AUX_PIB!$C41*100</f>
        <v>8.9043206126165071</v>
      </c>
      <c r="V41" s="7">
        <f>Valores_correntes!V41/AUX_PIB!$C41*100</f>
        <v>4.5073465664032728</v>
      </c>
      <c r="W41" s="7">
        <f>Valores_correntes!W41/AUX_PIB!$C41*100</f>
        <v>1.5747054201298585</v>
      </c>
      <c r="X41" s="7">
        <f>Valores_correntes!X41/AUX_PIB!$C41*100</f>
        <v>7.2150749558565419</v>
      </c>
      <c r="Y41" s="7">
        <f>Valores_correntes!Y41/AUX_PIB!$C41*100</f>
        <v>33.646352198053812</v>
      </c>
      <c r="AF41" s="8"/>
    </row>
    <row r="42" spans="1:32">
      <c r="A42" s="4" t="s">
        <v>30</v>
      </c>
      <c r="B42" s="7">
        <f>Valores_correntes!B42/AUX_PIB!$C42*100</f>
        <v>2.5969212545638722</v>
      </c>
      <c r="C42" s="7">
        <f>Valores_correntes!C42/AUX_PIB!$C42*100</f>
        <v>9.7639988676722425</v>
      </c>
      <c r="D42" s="7">
        <f>Valores_correntes!D42/AUX_PIB!$C42*100</f>
        <v>1.5804244598793795</v>
      </c>
      <c r="E42" s="7">
        <f>Valores_correntes!E42/AUX_PIB!$C42*100</f>
        <v>0.3943186973607159</v>
      </c>
      <c r="F42" s="7">
        <f>Valores_correntes!F42/AUX_PIB!$C42*100</f>
        <v>1.6321480027064528</v>
      </c>
      <c r="G42" s="7">
        <f>Valores_correntes!G42/AUX_PIB!$C42*100</f>
        <v>15.967811282182664</v>
      </c>
      <c r="H42" s="7">
        <f>Valores_correntes!H42/AUX_PIB!$C42*100</f>
        <v>4.5984597166308125</v>
      </c>
      <c r="I42" s="7">
        <f>Valores_correntes!I42/AUX_PIB!$C42*100</f>
        <v>3.3326202700142284E-2</v>
      </c>
      <c r="J42" s="7">
        <f>Valores_correntes!J42/AUX_PIB!$C42*100</f>
        <v>2.1624520811059051</v>
      </c>
      <c r="K42" s="7">
        <f>Valores_correntes!K42/AUX_PIB!$C42*100</f>
        <v>0.57226035271181674</v>
      </c>
      <c r="L42" s="7">
        <f>Valores_correntes!L42/AUX_PIB!$C42*100</f>
        <v>2.2332899877316534</v>
      </c>
      <c r="M42" s="7">
        <f>Valores_correntes!M42/AUX_PIB!$C42*100</f>
        <v>9.5997883408803322</v>
      </c>
      <c r="N42" s="7">
        <f>Valores_correntes!N42/AUX_PIB!$C42*100</f>
        <v>3.8709305373941691</v>
      </c>
      <c r="O42" s="7">
        <f>Valores_correntes!O42/AUX_PIB!$C42*100</f>
        <v>4.1617344108606305E-2</v>
      </c>
      <c r="P42" s="7">
        <f>Valores_correntes!P42/AUX_PIB!$C42*100</f>
        <v>0.49531159655420881</v>
      </c>
      <c r="Q42" s="7">
        <f>Valores_correntes!Q42/AUX_PIB!$C42*100</f>
        <v>0.62664290413512536</v>
      </c>
      <c r="R42" s="7">
        <f>Valores_correntes!R42/AUX_PIB!$C42*100</f>
        <v>3.190588619627527</v>
      </c>
      <c r="S42" s="7">
        <f>Valores_correntes!S42/AUX_PIB!$C42*100</f>
        <v>8.2250910018196368</v>
      </c>
      <c r="T42" s="7">
        <f>Valores_correntes!T42/AUX_PIB!$C42*100</f>
        <v>11.066311508588853</v>
      </c>
      <c r="U42" s="7">
        <f>Valores_correntes!U42/AUX_PIB!$C42*100</f>
        <v>9.8389424144809912</v>
      </c>
      <c r="V42" s="7">
        <f>Valores_correntes!V42/AUX_PIB!$C42*100</f>
        <v>4.2381881375394936</v>
      </c>
      <c r="W42" s="7">
        <f>Valores_correntes!W42/AUX_PIB!$C42*100</f>
        <v>1.593221954207658</v>
      </c>
      <c r="X42" s="7">
        <f>Valores_correntes!X42/AUX_PIB!$C42*100</f>
        <v>7.0560266100656337</v>
      </c>
      <c r="Y42" s="7">
        <f>Valores_correntes!Y42/AUX_PIB!$C42*100</f>
        <v>33.792690624882624</v>
      </c>
      <c r="AF42" s="8"/>
    </row>
    <row r="43" spans="1:32">
      <c r="A43" s="4" t="s">
        <v>31</v>
      </c>
      <c r="B43" s="7">
        <f>Valores_correntes!B43/AUX_PIB!$C43*100</f>
        <v>3.1563859819515541</v>
      </c>
      <c r="C43" s="7">
        <f>Valores_correntes!C43/AUX_PIB!$C43*100</f>
        <v>10.090005885192838</v>
      </c>
      <c r="D43" s="7">
        <f>Valores_correntes!D43/AUX_PIB!$C43*100</f>
        <v>1.8932441660113515</v>
      </c>
      <c r="E43" s="7">
        <f>Valores_correntes!E43/AUX_PIB!$C43*100</f>
        <v>0.49882712826542314</v>
      </c>
      <c r="F43" s="7">
        <f>Valores_correntes!F43/AUX_PIB!$C43*100</f>
        <v>2.6583605127183838</v>
      </c>
      <c r="G43" s="7">
        <f>Valores_correntes!G43/AUX_PIB!$C43*100</f>
        <v>18.296823674139549</v>
      </c>
      <c r="H43" s="7">
        <f>Valores_correntes!H43/AUX_PIB!$C43*100</f>
        <v>5.4527629636310682</v>
      </c>
      <c r="I43" s="7">
        <f>Valores_correntes!I43/AUX_PIB!$C43*100</f>
        <v>4.063324796778487E-2</v>
      </c>
      <c r="J43" s="7">
        <f>Valores_correntes!J43/AUX_PIB!$C43*100</f>
        <v>2.3062081190446269</v>
      </c>
      <c r="K43" s="7">
        <f>Valores_correntes!K43/AUX_PIB!$C43*100</f>
        <v>0.77581739370029967</v>
      </c>
      <c r="L43" s="7">
        <f>Valores_correntes!L43/AUX_PIB!$C43*100</f>
        <v>2.3664396617715679</v>
      </c>
      <c r="M43" s="7">
        <f>Valores_correntes!M43/AUX_PIB!$C43*100</f>
        <v>10.941861386115349</v>
      </c>
      <c r="N43" s="7">
        <f>Valores_correntes!N43/AUX_PIB!$C43*100</f>
        <v>4.6623403237521162</v>
      </c>
      <c r="O43" s="7">
        <f>Valores_correntes!O43/AUX_PIB!$C43*100</f>
        <v>4.356601710460755E-2</v>
      </c>
      <c r="P43" s="7">
        <f>Valores_correntes!P43/AUX_PIB!$C43*100</f>
        <v>0.59585840086111697</v>
      </c>
      <c r="Q43" s="7">
        <f>Valores_correntes!Q43/AUX_PIB!$C43*100</f>
        <v>0.77207826599619112</v>
      </c>
      <c r="R43" s="7">
        <f>Valores_correntes!R43/AUX_PIB!$C43*100</f>
        <v>3.2930305168255445</v>
      </c>
      <c r="S43" s="7">
        <f>Valores_correntes!S43/AUX_PIB!$C43*100</f>
        <v>9.366873524539578</v>
      </c>
      <c r="T43" s="7">
        <f>Valores_correntes!T43/AUX_PIB!$C43*100</f>
        <v>13.27148926933474</v>
      </c>
      <c r="U43" s="7">
        <f>Valores_correntes!U43/AUX_PIB!$C43*100</f>
        <v>10.17420515026523</v>
      </c>
      <c r="V43" s="7">
        <f>Valores_correntes!V43/AUX_PIB!$C43*100</f>
        <v>4.7953106859170953</v>
      </c>
      <c r="W43" s="7">
        <f>Valores_correntes!W43/AUX_PIB!$C43*100</f>
        <v>2.0467227879619139</v>
      </c>
      <c r="X43" s="7">
        <f>Valores_correntes!X43/AUX_PIB!$C43*100</f>
        <v>8.3178306913154945</v>
      </c>
      <c r="Y43" s="7">
        <f>Valores_correntes!Y43/AUX_PIB!$C43*100</f>
        <v>38.605558584794473</v>
      </c>
      <c r="AF43" s="8"/>
    </row>
    <row r="44" spans="1:32">
      <c r="A44" s="4" t="s">
        <v>32</v>
      </c>
      <c r="B44" s="7">
        <f>Valores_correntes!B44/AUX_PIB!$C44*100</f>
        <v>2.650437669093709</v>
      </c>
      <c r="C44" s="7">
        <f>Valores_correntes!C44/AUX_PIB!$C44*100</f>
        <v>10.27381084245423</v>
      </c>
      <c r="D44" s="7">
        <f>Valores_correntes!D44/AUX_PIB!$C44*100</f>
        <v>1.6199411737833478</v>
      </c>
      <c r="E44" s="7">
        <f>Valores_correntes!E44/AUX_PIB!$C44*100</f>
        <v>0.30392254252325046</v>
      </c>
      <c r="F44" s="7">
        <f>Valores_correntes!F44/AUX_PIB!$C44*100</f>
        <v>2.0522877498182988</v>
      </c>
      <c r="G44" s="7">
        <f>Valores_correntes!G44/AUX_PIB!$C44*100</f>
        <v>16.900399977672837</v>
      </c>
      <c r="H44" s="7">
        <f>Valores_correntes!H44/AUX_PIB!$C44*100</f>
        <v>4.6208014571090059</v>
      </c>
      <c r="I44" s="7">
        <f>Valores_correntes!I44/AUX_PIB!$C44*100</f>
        <v>3.1362339143621916E-2</v>
      </c>
      <c r="J44" s="7">
        <f>Valores_correntes!J44/AUX_PIB!$C44*100</f>
        <v>2.3101961653538505</v>
      </c>
      <c r="K44" s="7">
        <f>Valores_correntes!K44/AUX_PIB!$C44*100</f>
        <v>0.37246117164735282</v>
      </c>
      <c r="L44" s="7">
        <f>Valores_correntes!L44/AUX_PIB!$C44*100</f>
        <v>1.7073532827166744</v>
      </c>
      <c r="M44" s="7">
        <f>Valores_correntes!M44/AUX_PIB!$C44*100</f>
        <v>9.0421744159705071</v>
      </c>
      <c r="N44" s="7">
        <f>Valores_correntes!N44/AUX_PIB!$C44*100</f>
        <v>3.8644014605032493</v>
      </c>
      <c r="O44" s="7">
        <f>Valores_correntes!O44/AUX_PIB!$C44*100</f>
        <v>3.4399271838417164E-2</v>
      </c>
      <c r="P44" s="7">
        <f>Valores_correntes!P44/AUX_PIB!$C44*100</f>
        <v>0.5366003387697531</v>
      </c>
      <c r="Q44" s="7">
        <f>Valores_correntes!Q44/AUX_PIB!$C44*100</f>
        <v>0.58500862195387038</v>
      </c>
      <c r="R44" s="7">
        <f>Valores_correntes!R44/AUX_PIB!$C44*100</f>
        <v>2.6736791624421836</v>
      </c>
      <c r="S44" s="7">
        <f>Valores_correntes!S44/AUX_PIB!$C44*100</f>
        <v>7.6940888555074736</v>
      </c>
      <c r="T44" s="7">
        <f>Valores_correntes!T44/AUX_PIB!$C44*100</f>
        <v>11.135640586705964</v>
      </c>
      <c r="U44" s="7">
        <f>Valores_correntes!U44/AUX_PIB!$C44*100</f>
        <v>10.33957245343627</v>
      </c>
      <c r="V44" s="7">
        <f>Valores_correntes!V44/AUX_PIB!$C44*100</f>
        <v>4.4667376779069503</v>
      </c>
      <c r="W44" s="7">
        <f>Valores_correntes!W44/AUX_PIB!$C44*100</f>
        <v>1.2613923361244734</v>
      </c>
      <c r="X44" s="7">
        <f>Valores_correntes!X44/AUX_PIB!$C44*100</f>
        <v>6.4333201949771563</v>
      </c>
      <c r="Y44" s="7">
        <f>Valores_correntes!Y44/AUX_PIB!$C44*100</f>
        <v>33.636663249150814</v>
      </c>
      <c r="AF44" s="8"/>
    </row>
    <row r="45" spans="1:32">
      <c r="A45" s="4" t="s">
        <v>33</v>
      </c>
      <c r="B45" s="7">
        <f>Valores_correntes!B45/AUX_PIB!$C45*100</f>
        <v>2.6437219314502451</v>
      </c>
      <c r="C45" s="7">
        <f>Valores_correntes!C45/AUX_PIB!$C45*100</f>
        <v>9.488586471785208</v>
      </c>
      <c r="D45" s="7">
        <f>Valores_correntes!D45/AUX_PIB!$C45*100</f>
        <v>1.8012430778003532</v>
      </c>
      <c r="E45" s="7">
        <f>Valores_correntes!E45/AUX_PIB!$C45*100</f>
        <v>0.32436416808613011</v>
      </c>
      <c r="F45" s="7">
        <f>Valores_correntes!F45/AUX_PIB!$C45*100</f>
        <v>1.4619882950962619</v>
      </c>
      <c r="G45" s="7">
        <f>Valores_correntes!G45/AUX_PIB!$C45*100</f>
        <v>15.719903944218197</v>
      </c>
      <c r="H45" s="7">
        <f>Valores_correntes!H45/AUX_PIB!$C45*100</f>
        <v>4.7547229835699003</v>
      </c>
      <c r="I45" s="7">
        <f>Valores_correntes!I45/AUX_PIB!$C45*100</f>
        <v>3.4059234246357865E-2</v>
      </c>
      <c r="J45" s="7">
        <f>Valores_correntes!J45/AUX_PIB!$C45*100</f>
        <v>2.2025034689498804</v>
      </c>
      <c r="K45" s="7">
        <f>Valores_correntes!K45/AUX_PIB!$C45*100</f>
        <v>0.48941663047046507</v>
      </c>
      <c r="L45" s="7">
        <f>Valores_correntes!L45/AUX_PIB!$C45*100</f>
        <v>2.2609418728863293</v>
      </c>
      <c r="M45" s="7">
        <f>Valores_correntes!M45/AUX_PIB!$C45*100</f>
        <v>9.7416441901229334</v>
      </c>
      <c r="N45" s="7">
        <f>Valores_correntes!N45/AUX_PIB!$C45*100</f>
        <v>4.0674019387349327</v>
      </c>
      <c r="O45" s="7">
        <f>Valores_correntes!O45/AUX_PIB!$C45*100</f>
        <v>4.3553338022267636E-2</v>
      </c>
      <c r="P45" s="7">
        <f>Valores_correntes!P45/AUX_PIB!$C45*100</f>
        <v>0.56392150368489502</v>
      </c>
      <c r="Q45" s="7">
        <f>Valores_correntes!Q45/AUX_PIB!$C45*100</f>
        <v>0.66752955333759145</v>
      </c>
      <c r="R45" s="7">
        <f>Valores_correntes!R45/AUX_PIB!$C45*100</f>
        <v>3.5102038962375017</v>
      </c>
      <c r="S45" s="7">
        <f>Valores_correntes!S45/AUX_PIB!$C45*100</f>
        <v>8.8526102300171878</v>
      </c>
      <c r="T45" s="7">
        <f>Valores_correntes!T45/AUX_PIB!$C45*100</f>
        <v>11.465846853755076</v>
      </c>
      <c r="U45" s="7">
        <f>Valores_correntes!U45/AUX_PIB!$C45*100</f>
        <v>9.5661990440538336</v>
      </c>
      <c r="V45" s="7">
        <f>Valores_correntes!V45/AUX_PIB!$C45*100</f>
        <v>4.5676680504351284</v>
      </c>
      <c r="W45" s="7">
        <f>Valores_correntes!W45/AUX_PIB!$C45*100</f>
        <v>1.4813103518941868</v>
      </c>
      <c r="X45" s="7">
        <f>Valores_correntes!X45/AUX_PIB!$C45*100</f>
        <v>7.2331340642200921</v>
      </c>
      <c r="Y45" s="7">
        <f>Valores_correntes!Y45/AUX_PIB!$C45*100</f>
        <v>34.314158364358313</v>
      </c>
      <c r="AF45" s="8"/>
    </row>
    <row r="46" spans="1:32">
      <c r="A46" s="4" t="s">
        <v>34</v>
      </c>
      <c r="B46" s="7">
        <f>Valores_correntes!B46/AUX_PIB!$C46*100</f>
        <v>2.5255639523383824</v>
      </c>
      <c r="C46" s="7">
        <f>Valores_correntes!C46/AUX_PIB!$C46*100</f>
        <v>10.784277342201754</v>
      </c>
      <c r="D46" s="7">
        <f>Valores_correntes!D46/AUX_PIB!$C46*100</f>
        <v>1.5999034239522658</v>
      </c>
      <c r="E46" s="7">
        <f>Valores_correntes!E46/AUX_PIB!$C46*100</f>
        <v>0.3373731691983633</v>
      </c>
      <c r="F46" s="7">
        <f>Valores_correntes!F46/AUX_PIB!$C46*100</f>
        <v>1.9542066255290365</v>
      </c>
      <c r="G46" s="7">
        <f>Valores_correntes!G46/AUX_PIB!$C46*100</f>
        <v>17.201324513219802</v>
      </c>
      <c r="H46" s="7">
        <f>Valores_correntes!H46/AUX_PIB!$C46*100</f>
        <v>4.3898019842984857</v>
      </c>
      <c r="I46" s="7">
        <f>Valores_correntes!I46/AUX_PIB!$C46*100</f>
        <v>2.9210523813366196E-2</v>
      </c>
      <c r="J46" s="7">
        <f>Valores_correntes!J46/AUX_PIB!$C46*100</f>
        <v>2.0706080954201216</v>
      </c>
      <c r="K46" s="7">
        <f>Valores_correntes!K46/AUX_PIB!$C46*100</f>
        <v>0.49334719767729091</v>
      </c>
      <c r="L46" s="7">
        <f>Valores_correntes!L46/AUX_PIB!$C46*100</f>
        <v>2.1458258395095484</v>
      </c>
      <c r="M46" s="7">
        <f>Valores_correntes!M46/AUX_PIB!$C46*100</f>
        <v>9.1287936407188131</v>
      </c>
      <c r="N46" s="7">
        <f>Valores_correntes!N46/AUX_PIB!$C46*100</f>
        <v>3.9945567503076087</v>
      </c>
      <c r="O46" s="7">
        <f>Valores_correntes!O46/AUX_PIB!$C46*100</f>
        <v>3.9961324605390834E-2</v>
      </c>
      <c r="P46" s="7">
        <f>Valores_correntes!P46/AUX_PIB!$C46*100</f>
        <v>0.55464963630388886</v>
      </c>
      <c r="Q46" s="7">
        <f>Valores_correntes!Q46/AUX_PIB!$C46*100</f>
        <v>0.63087632272084115</v>
      </c>
      <c r="R46" s="7">
        <f>Valores_correntes!R46/AUX_PIB!$C46*100</f>
        <v>3.1907331872063001</v>
      </c>
      <c r="S46" s="7">
        <f>Valores_correntes!S46/AUX_PIB!$C46*100</f>
        <v>8.4107772211440288</v>
      </c>
      <c r="T46" s="7">
        <f>Valores_correntes!T46/AUX_PIB!$C46*100</f>
        <v>10.909922686944478</v>
      </c>
      <c r="U46" s="7">
        <f>Valores_correntes!U46/AUX_PIB!$C46*100</f>
        <v>10.853449190620511</v>
      </c>
      <c r="V46" s="7">
        <f>Valores_correntes!V46/AUX_PIB!$C46*100</f>
        <v>4.2251611556762763</v>
      </c>
      <c r="W46" s="7">
        <f>Valores_correntes!W46/AUX_PIB!$C46*100</f>
        <v>1.4615966895964954</v>
      </c>
      <c r="X46" s="7">
        <f>Valores_correntes!X46/AUX_PIB!$C46*100</f>
        <v>7.2907656522448852</v>
      </c>
      <c r="Y46" s="7">
        <f>Valores_correntes!Y46/AUX_PIB!$C46*100</f>
        <v>34.740895375082644</v>
      </c>
      <c r="AF46" s="8"/>
    </row>
    <row r="47" spans="1:32">
      <c r="A47" s="4" t="s">
        <v>35</v>
      </c>
      <c r="B47" s="7">
        <f>Valores_correntes!B47/AUX_PIB!$C47*100</f>
        <v>3.2215564705188653</v>
      </c>
      <c r="C47" s="7">
        <f>Valores_correntes!C47/AUX_PIB!$C47*100</f>
        <v>10.837481756207399</v>
      </c>
      <c r="D47" s="7">
        <f>Valores_correntes!D47/AUX_PIB!$C47*100</f>
        <v>2.0826074013749185</v>
      </c>
      <c r="E47" s="7">
        <f>Valores_correntes!E47/AUX_PIB!$C47*100</f>
        <v>0.51634165649628938</v>
      </c>
      <c r="F47" s="7">
        <f>Valores_correntes!F47/AUX_PIB!$C47*100</f>
        <v>2.019955966588761</v>
      </c>
      <c r="G47" s="7">
        <f>Valores_correntes!G47/AUX_PIB!$C47*100</f>
        <v>18.677943251186235</v>
      </c>
      <c r="H47" s="7">
        <f>Valores_correntes!H47/AUX_PIB!$C47*100</f>
        <v>5.3938593344191839</v>
      </c>
      <c r="I47" s="7">
        <f>Valores_correntes!I47/AUX_PIB!$C47*100</f>
        <v>3.5990240183402467E-2</v>
      </c>
      <c r="J47" s="7">
        <f>Valores_correntes!J47/AUX_PIB!$C47*100</f>
        <v>2.5165099991339015</v>
      </c>
      <c r="K47" s="7">
        <f>Valores_correntes!K47/AUX_PIB!$C47*100</f>
        <v>0.5486723924682585</v>
      </c>
      <c r="L47" s="7">
        <f>Valores_correntes!L47/AUX_PIB!$C47*100</f>
        <v>2.7214705984179344</v>
      </c>
      <c r="M47" s="7">
        <f>Valores_correntes!M47/AUX_PIB!$C47*100</f>
        <v>11.216502564622678</v>
      </c>
      <c r="N47" s="7">
        <f>Valores_correntes!N47/AUX_PIB!$C47*100</f>
        <v>4.7599688759044323</v>
      </c>
      <c r="O47" s="7">
        <f>Valores_correntes!O47/AUX_PIB!$C47*100</f>
        <v>4.0001392537702407E-2</v>
      </c>
      <c r="P47" s="7">
        <f>Valores_correntes!P47/AUX_PIB!$C47*100</f>
        <v>0.66001971917714086</v>
      </c>
      <c r="Q47" s="7">
        <f>Valores_correntes!Q47/AUX_PIB!$C47*100</f>
        <v>0.67661099254683787</v>
      </c>
      <c r="R47" s="7">
        <f>Valores_correntes!R47/AUX_PIB!$C47*100</f>
        <v>3.1558805867435584</v>
      </c>
      <c r="S47" s="7">
        <f>Valores_correntes!S47/AUX_PIB!$C47*100</f>
        <v>9.2924815669096716</v>
      </c>
      <c r="T47" s="7">
        <f>Valores_correntes!T47/AUX_PIB!$C47*100</f>
        <v>13.375384680842481</v>
      </c>
      <c r="U47" s="7">
        <f>Valores_correntes!U47/AUX_PIB!$C47*100</f>
        <v>10.913473388928505</v>
      </c>
      <c r="V47" s="7">
        <f>Valores_correntes!V47/AUX_PIB!$C47*100</f>
        <v>5.2591371196859606</v>
      </c>
      <c r="W47" s="7">
        <f>Valores_correntes!W47/AUX_PIB!$C47*100</f>
        <v>1.7416250415113859</v>
      </c>
      <c r="X47" s="7">
        <f>Valores_correntes!X47/AUX_PIB!$C47*100</f>
        <v>7.8973071517502529</v>
      </c>
      <c r="Y47" s="7">
        <f>Valores_correntes!Y47/AUX_PIB!$C47*100</f>
        <v>39.186927382718586</v>
      </c>
      <c r="AF47" s="8"/>
    </row>
    <row r="48" spans="1:32">
      <c r="A48" s="4" t="s">
        <v>36</v>
      </c>
      <c r="B48" s="7">
        <f>Valores_correntes!B48/AUX_PIB!$C48*100</f>
        <v>2.7586024745489675</v>
      </c>
      <c r="C48" s="7">
        <f>Valores_correntes!C48/AUX_PIB!$C48*100</f>
        <v>10.555992065187121</v>
      </c>
      <c r="D48" s="7">
        <f>Valores_correntes!D48/AUX_PIB!$C48*100</f>
        <v>1.7434445413554871</v>
      </c>
      <c r="E48" s="7">
        <f>Valores_correntes!E48/AUX_PIB!$C48*100</f>
        <v>0.26178983595731076</v>
      </c>
      <c r="F48" s="7">
        <f>Valores_correntes!F48/AUX_PIB!$C48*100</f>
        <v>1.6250499482444991</v>
      </c>
      <c r="G48" s="7">
        <f>Valores_correntes!G48/AUX_PIB!$C48*100</f>
        <v>16.944878865293383</v>
      </c>
      <c r="H48" s="7">
        <f>Valores_correntes!H48/AUX_PIB!$C48*100</f>
        <v>4.5581069058063344</v>
      </c>
      <c r="I48" s="7">
        <f>Valores_correntes!I48/AUX_PIB!$C48*100</f>
        <v>3.0599680365037123E-2</v>
      </c>
      <c r="J48" s="7">
        <f>Valores_correntes!J48/AUX_PIB!$C48*100</f>
        <v>2.4419332763545301</v>
      </c>
      <c r="K48" s="7">
        <f>Valores_correntes!K48/AUX_PIB!$C48*100</f>
        <v>0.36190013421135453</v>
      </c>
      <c r="L48" s="7">
        <f>Valores_correntes!L48/AUX_PIB!$C48*100</f>
        <v>1.5943367525090821</v>
      </c>
      <c r="M48" s="7">
        <f>Valores_correntes!M48/AUX_PIB!$C48*100</f>
        <v>8.9868767492463384</v>
      </c>
      <c r="N48" s="7">
        <f>Valores_correntes!N48/AUX_PIB!$C48*100</f>
        <v>3.8575348095083442</v>
      </c>
      <c r="O48" s="7">
        <f>Valores_correntes!O48/AUX_PIB!$C48*100</f>
        <v>2.930856059855166E-2</v>
      </c>
      <c r="P48" s="7">
        <f>Valores_correntes!P48/AUX_PIB!$C48*100</f>
        <v>0.5892433796217027</v>
      </c>
      <c r="Q48" s="7">
        <f>Valores_correntes!Q48/AUX_PIB!$C48*100</f>
        <v>0.32323199828002452</v>
      </c>
      <c r="R48" s="7">
        <f>Valores_correntes!R48/AUX_PIB!$C48*100</f>
        <v>2.3769257089168572</v>
      </c>
      <c r="S48" s="7">
        <f>Valores_correntes!S48/AUX_PIB!$C48*100</f>
        <v>7.1762444569254802</v>
      </c>
      <c r="T48" s="7">
        <f>Valores_correntes!T48/AUX_PIB!$C48*100</f>
        <v>11.174244189863645</v>
      </c>
      <c r="U48" s="7">
        <f>Valores_correntes!U48/AUX_PIB!$C48*100</f>
        <v>10.61590030615071</v>
      </c>
      <c r="V48" s="7">
        <f>Valores_correntes!V48/AUX_PIB!$C48*100</f>
        <v>4.7746211973317205</v>
      </c>
      <c r="W48" s="7">
        <f>Valores_correntes!W48/AUX_PIB!$C48*100</f>
        <v>0.9469219684486897</v>
      </c>
      <c r="X48" s="7">
        <f>Valores_correntes!X48/AUX_PIB!$C48*100</f>
        <v>5.5963124096704373</v>
      </c>
      <c r="Y48" s="7">
        <f>Valores_correntes!Y48/AUX_PIB!$C48*100</f>
        <v>33.108000071465206</v>
      </c>
      <c r="AF48" s="8"/>
    </row>
    <row r="49" spans="1:32">
      <c r="A49" s="4" t="s">
        <v>37</v>
      </c>
      <c r="B49" s="7">
        <f>Valores_correntes!B49/AUX_PIB!$C49*100</f>
        <v>2.8815566632174119</v>
      </c>
      <c r="C49" s="7">
        <f>Valores_correntes!C49/AUX_PIB!$C49*100</f>
        <v>10.535542311276384</v>
      </c>
      <c r="D49" s="7">
        <f>Valores_correntes!D49/AUX_PIB!$C49*100</f>
        <v>2.108906846263777</v>
      </c>
      <c r="E49" s="7">
        <f>Valores_correntes!E49/AUX_PIB!$C49*100</f>
        <v>0.30195470985255773</v>
      </c>
      <c r="F49" s="7">
        <f>Valores_correntes!F49/AUX_PIB!$C49*100</f>
        <v>1.4429689179107621</v>
      </c>
      <c r="G49" s="7">
        <f>Valores_correntes!G49/AUX_PIB!$C49*100</f>
        <v>17.270929448520892</v>
      </c>
      <c r="H49" s="7">
        <f>Valores_correntes!H49/AUX_PIB!$C49*100</f>
        <v>4.6593981174587018</v>
      </c>
      <c r="I49" s="7">
        <f>Valores_correntes!I49/AUX_PIB!$C49*100</f>
        <v>2.751954694147745E-2</v>
      </c>
      <c r="J49" s="7">
        <f>Valores_correntes!J49/AUX_PIB!$C49*100</f>
        <v>2.1707825153969202</v>
      </c>
      <c r="K49" s="7">
        <f>Valores_correntes!K49/AUX_PIB!$C49*100</f>
        <v>0.41628436306163286</v>
      </c>
      <c r="L49" s="7">
        <f>Valores_correntes!L49/AUX_PIB!$C49*100</f>
        <v>2.3451159600755789</v>
      </c>
      <c r="M49" s="7">
        <f>Valores_correntes!M49/AUX_PIB!$C49*100</f>
        <v>9.6191005029343106</v>
      </c>
      <c r="N49" s="7">
        <f>Valores_correntes!N49/AUX_PIB!$C49*100</f>
        <v>4.1753714706468363</v>
      </c>
      <c r="O49" s="7">
        <f>Valores_correntes!O49/AUX_PIB!$C49*100</f>
        <v>3.6242577004655226E-2</v>
      </c>
      <c r="P49" s="7">
        <f>Valores_correntes!P49/AUX_PIB!$C49*100</f>
        <v>0.63674910714042743</v>
      </c>
      <c r="Q49" s="7">
        <f>Valores_correntes!Q49/AUX_PIB!$C49*100</f>
        <v>0.28793658164328378</v>
      </c>
      <c r="R49" s="7">
        <f>Valores_correntes!R49/AUX_PIB!$C49*100</f>
        <v>3.0481220243089675</v>
      </c>
      <c r="S49" s="7">
        <f>Valores_correntes!S49/AUX_PIB!$C49*100</f>
        <v>8.1844217607441703</v>
      </c>
      <c r="T49" s="7">
        <f>Valores_correntes!T49/AUX_PIB!$C49*100</f>
        <v>11.716326251322949</v>
      </c>
      <c r="U49" s="7">
        <f>Valores_correntes!U49/AUX_PIB!$C49*100</f>
        <v>10.599304435222518</v>
      </c>
      <c r="V49" s="7">
        <f>Valores_correntes!V49/AUX_PIB!$C49*100</f>
        <v>4.9164384688011245</v>
      </c>
      <c r="W49" s="7">
        <f>Valores_correntes!W49/AUX_PIB!$C49*100</f>
        <v>1.0061756545574745</v>
      </c>
      <c r="X49" s="7">
        <f>Valores_correntes!X49/AUX_PIB!$C49*100</f>
        <v>6.8362069022953085</v>
      </c>
      <c r="Y49" s="7">
        <f>Valores_correntes!Y49/AUX_PIB!$C49*100</f>
        <v>35.07445171219937</v>
      </c>
      <c r="AF49" s="8"/>
    </row>
    <row r="50" spans="1:32">
      <c r="A50" s="4" t="s">
        <v>38</v>
      </c>
      <c r="B50" s="7">
        <f>Valores_correntes!B50/AUX_PIB!$C50*100</f>
        <v>2.5827490874215031</v>
      </c>
      <c r="C50" s="7">
        <f>Valores_correntes!C50/AUX_PIB!$C50*100</f>
        <v>11.054614821363801</v>
      </c>
      <c r="D50" s="7">
        <f>Valores_correntes!D50/AUX_PIB!$C50*100</f>
        <v>1.7074951859102789</v>
      </c>
      <c r="E50" s="7">
        <f>Valores_correntes!E50/AUX_PIB!$C50*100</f>
        <v>0.36116306342031379</v>
      </c>
      <c r="F50" s="7">
        <f>Valores_correntes!F50/AUX_PIB!$C50*100</f>
        <v>1.6097410449923162</v>
      </c>
      <c r="G50" s="7">
        <f>Valores_correntes!G50/AUX_PIB!$C50*100</f>
        <v>17.315763203108212</v>
      </c>
      <c r="H50" s="7">
        <f>Valores_correntes!H50/AUX_PIB!$C50*100</f>
        <v>4.5530267860225671</v>
      </c>
      <c r="I50" s="7">
        <f>Valores_correntes!I50/AUX_PIB!$C50*100</f>
        <v>2.8222961650221721E-2</v>
      </c>
      <c r="J50" s="7">
        <f>Valores_correntes!J50/AUX_PIB!$C50*100</f>
        <v>2.3187888463136881</v>
      </c>
      <c r="K50" s="7">
        <f>Valores_correntes!K50/AUX_PIB!$C50*100</f>
        <v>0.51688246489347778</v>
      </c>
      <c r="L50" s="7">
        <f>Valores_correntes!L50/AUX_PIB!$C50*100</f>
        <v>2.1644303433449923</v>
      </c>
      <c r="M50" s="7">
        <f>Valores_correntes!M50/AUX_PIB!$C50*100</f>
        <v>9.5813514022249464</v>
      </c>
      <c r="N50" s="7">
        <f>Valores_correntes!N50/AUX_PIB!$C50*100</f>
        <v>3.8689202268842515</v>
      </c>
      <c r="O50" s="7">
        <f>Valores_correntes!O50/AUX_PIB!$C50*100</f>
        <v>3.537337933479745E-2</v>
      </c>
      <c r="P50" s="7">
        <f>Valores_correntes!P50/AUX_PIB!$C50*100</f>
        <v>0.59076305264840423</v>
      </c>
      <c r="Q50" s="7">
        <f>Valores_correntes!Q50/AUX_PIB!$C50*100</f>
        <v>0.34882794399065487</v>
      </c>
      <c r="R50" s="7">
        <f>Valores_correntes!R50/AUX_PIB!$C50*100</f>
        <v>2.9963504241881282</v>
      </c>
      <c r="S50" s="7">
        <f>Valores_correntes!S50/AUX_PIB!$C50*100</f>
        <v>7.8402350270462389</v>
      </c>
      <c r="T50" s="7">
        <f>Valores_correntes!T50/AUX_PIB!$C50*100</f>
        <v>11.004696100328323</v>
      </c>
      <c r="U50" s="7">
        <f>Valores_correntes!U50/AUX_PIB!$C50*100</f>
        <v>11.118211162348819</v>
      </c>
      <c r="V50" s="7">
        <f>Valores_correntes!V50/AUX_PIB!$C50*100</f>
        <v>4.6170470848723708</v>
      </c>
      <c r="W50" s="7">
        <f>Valores_correntes!W50/AUX_PIB!$C50*100</f>
        <v>1.2268734723044465</v>
      </c>
      <c r="X50" s="7">
        <f>Valores_correntes!X50/AUX_PIB!$C50*100</f>
        <v>6.7705218125254358</v>
      </c>
      <c r="Y50" s="7">
        <f>Valores_correntes!Y50/AUX_PIB!$C50*100</f>
        <v>34.737349632379399</v>
      </c>
      <c r="AF50" s="8"/>
    </row>
    <row r="51" spans="1:32">
      <c r="A51" s="4" t="s">
        <v>39</v>
      </c>
      <c r="B51" s="7">
        <f>Valores_correntes!B51/AUX_PIB!$C51*100</f>
        <v>3.1569238497227481</v>
      </c>
      <c r="C51" s="7">
        <f>Valores_correntes!C51/AUX_PIB!$C51*100</f>
        <v>10.657047856908139</v>
      </c>
      <c r="D51" s="7">
        <f>Valores_correntes!D51/AUX_PIB!$C51*100</f>
        <v>1.9367121475272322</v>
      </c>
      <c r="E51" s="7">
        <f>Valores_correntes!E51/AUX_PIB!$C51*100</f>
        <v>0.48265879369779408</v>
      </c>
      <c r="F51" s="7">
        <f>Valores_correntes!F51/AUX_PIB!$C51*100</f>
        <v>1.5198004870034307</v>
      </c>
      <c r="G51" s="7">
        <f>Valores_correntes!G51/AUX_PIB!$C51*100</f>
        <v>17.753143134859343</v>
      </c>
      <c r="H51" s="7">
        <f>Valores_correntes!H51/AUX_PIB!$C51*100</f>
        <v>5.3348102596718405</v>
      </c>
      <c r="I51" s="7">
        <f>Valores_correntes!I51/AUX_PIB!$C51*100</f>
        <v>3.1377553870175968E-2</v>
      </c>
      <c r="J51" s="7">
        <f>Valores_correntes!J51/AUX_PIB!$C51*100</f>
        <v>2.6322345859689333</v>
      </c>
      <c r="K51" s="7">
        <f>Valores_correntes!K51/AUX_PIB!$C51*100</f>
        <v>0.66856386169429294</v>
      </c>
      <c r="L51" s="7">
        <f>Valores_correntes!L51/AUX_PIB!$C51*100</f>
        <v>2.4961062080797718</v>
      </c>
      <c r="M51" s="7">
        <f>Valores_correntes!M51/AUX_PIB!$C51*100</f>
        <v>11.163092469285015</v>
      </c>
      <c r="N51" s="7">
        <f>Valores_correntes!N51/AUX_PIB!$C51*100</f>
        <v>4.7943321063475803</v>
      </c>
      <c r="O51" s="7">
        <f>Valores_correntes!O51/AUX_PIB!$C51*100</f>
        <v>3.9721086730905658E-2</v>
      </c>
      <c r="P51" s="7">
        <f>Valores_correntes!P51/AUX_PIB!$C51*100</f>
        <v>0.73143062978274043</v>
      </c>
      <c r="Q51" s="7">
        <f>Valores_correntes!Q51/AUX_PIB!$C51*100</f>
        <v>0.49461463726490151</v>
      </c>
      <c r="R51" s="7">
        <f>Valores_correntes!R51/AUX_PIB!$C51*100</f>
        <v>3.3359324325170525</v>
      </c>
      <c r="S51" s="7">
        <f>Valores_correntes!S51/AUX_PIB!$C51*100</f>
        <v>9.3960308926431821</v>
      </c>
      <c r="T51" s="7">
        <f>Valores_correntes!T51/AUX_PIB!$C51*100</f>
        <v>13.286066215742167</v>
      </c>
      <c r="U51" s="7">
        <f>Valores_correntes!U51/AUX_PIB!$C51*100</f>
        <v>10.728146497509224</v>
      </c>
      <c r="V51" s="7">
        <f>Valores_correntes!V51/AUX_PIB!$C51*100</f>
        <v>5.3003773632789057</v>
      </c>
      <c r="W51" s="7">
        <f>Valores_correntes!W51/AUX_PIB!$C51*100</f>
        <v>1.6458372926569882</v>
      </c>
      <c r="X51" s="7">
        <f>Valores_correntes!X51/AUX_PIB!$C51*100</f>
        <v>7.3518391276002557</v>
      </c>
      <c r="Y51" s="7">
        <f>Valores_correntes!Y51/AUX_PIB!$C51*100</f>
        <v>38.312266496787544</v>
      </c>
      <c r="AF51" s="8"/>
    </row>
    <row r="52" spans="1:32">
      <c r="A52" s="4" t="s">
        <v>40</v>
      </c>
      <c r="B52" s="7">
        <f>Valores_correntes!B52/AUX_PIB!$C52*100</f>
        <v>2.7494495586511194</v>
      </c>
      <c r="C52" s="7">
        <f>Valores_correntes!C52/AUX_PIB!$C52*100</f>
        <v>10.500408750616037</v>
      </c>
      <c r="D52" s="7">
        <f>Valores_correntes!D52/AUX_PIB!$C52*100</f>
        <v>1.8765744268791618</v>
      </c>
      <c r="E52" s="7">
        <f>Valores_correntes!E52/AUX_PIB!$C52*100</f>
        <v>0.23587839771846386</v>
      </c>
      <c r="F52" s="7">
        <f>Valores_correntes!F52/AUX_PIB!$C52*100</f>
        <v>1.4879951478260802</v>
      </c>
      <c r="G52" s="7">
        <f>Valores_correntes!G52/AUX_PIB!$C52*100</f>
        <v>16.850306281690862</v>
      </c>
      <c r="H52" s="7">
        <f>Valores_correntes!H52/AUX_PIB!$C52*100</f>
        <v>4.631194732524226</v>
      </c>
      <c r="I52" s="7">
        <f>Valores_correntes!I52/AUX_PIB!$C52*100</f>
        <v>2.5917289130526884E-2</v>
      </c>
      <c r="J52" s="7">
        <f>Valores_correntes!J52/AUX_PIB!$C52*100</f>
        <v>2.4382591486470058</v>
      </c>
      <c r="K52" s="7">
        <f>Valores_correntes!K52/AUX_PIB!$C52*100</f>
        <v>0.34774245400628112</v>
      </c>
      <c r="L52" s="7">
        <f>Valores_correntes!L52/AUX_PIB!$C52*100</f>
        <v>1.6778086779979149</v>
      </c>
      <c r="M52" s="7">
        <f>Valores_correntes!M52/AUX_PIB!$C52*100</f>
        <v>9.1209223023059547</v>
      </c>
      <c r="N52" s="7">
        <f>Valores_correntes!N52/AUX_PIB!$C52*100</f>
        <v>3.8903499628413845</v>
      </c>
      <c r="O52" s="7">
        <f>Valores_correntes!O52/AUX_PIB!$C52*100</f>
        <v>3.1306086170555948E-2</v>
      </c>
      <c r="P52" s="7">
        <f>Valores_correntes!P52/AUX_PIB!$C52*100</f>
        <v>0.62817078755672595</v>
      </c>
      <c r="Q52" s="7">
        <f>Valores_correntes!Q52/AUX_PIB!$C52*100</f>
        <v>0.38753708242873647</v>
      </c>
      <c r="R52" s="7">
        <f>Valores_correntes!R52/AUX_PIB!$C52*100</f>
        <v>2.6314721298349464</v>
      </c>
      <c r="S52" s="7">
        <f>Valores_correntes!S52/AUX_PIB!$C52*100</f>
        <v>7.5688360488323507</v>
      </c>
      <c r="T52" s="7">
        <f>Valores_correntes!T52/AUX_PIB!$C52*100</f>
        <v>11.270994254016729</v>
      </c>
      <c r="U52" s="7">
        <f>Valores_correntes!U52/AUX_PIB!$C52*100</f>
        <v>10.557632125917118</v>
      </c>
      <c r="V52" s="7">
        <f>Valores_correntes!V52/AUX_PIB!$C52*100</f>
        <v>4.9430043630828937</v>
      </c>
      <c r="W52" s="7">
        <f>Valores_correntes!W52/AUX_PIB!$C52*100</f>
        <v>0.97115793415348139</v>
      </c>
      <c r="X52" s="7">
        <f>Valores_correntes!X52/AUX_PIB!$C52*100</f>
        <v>5.7972759556589413</v>
      </c>
      <c r="Y52" s="7">
        <f>Valores_correntes!Y52/AUX_PIB!$C52*100</f>
        <v>33.540064632829164</v>
      </c>
      <c r="AF52" s="8"/>
    </row>
    <row r="53" spans="1:32">
      <c r="A53" s="4" t="s">
        <v>41</v>
      </c>
      <c r="B53" s="7">
        <f>Valores_correntes!B53/AUX_PIB!$C53*100</f>
        <v>2.6853980951040386</v>
      </c>
      <c r="C53" s="7">
        <f>Valores_correntes!C53/AUX_PIB!$C53*100</f>
        <v>10.171547880222997</v>
      </c>
      <c r="D53" s="7">
        <f>Valores_correntes!D53/AUX_PIB!$C53*100</f>
        <v>1.9514162411671663</v>
      </c>
      <c r="E53" s="7">
        <f>Valores_correntes!E53/AUX_PIB!$C53*100</f>
        <v>0.31334440622291426</v>
      </c>
      <c r="F53" s="7">
        <f>Valores_correntes!F53/AUX_PIB!$C53*100</f>
        <v>1.3948489822724777</v>
      </c>
      <c r="G53" s="7">
        <f>Valores_correntes!G53/AUX_PIB!$C53*100</f>
        <v>16.516555604989591</v>
      </c>
      <c r="H53" s="7">
        <f>Valores_correntes!H53/AUX_PIB!$C53*100</f>
        <v>4.5381039549091629</v>
      </c>
      <c r="I53" s="7">
        <f>Valores_correntes!I53/AUX_PIB!$C53*100</f>
        <v>2.7753723126491121E-2</v>
      </c>
      <c r="J53" s="7">
        <f>Valores_correntes!J53/AUX_PIB!$C53*100</f>
        <v>2.3402367468229777</v>
      </c>
      <c r="K53" s="7">
        <f>Valores_correntes!K53/AUX_PIB!$C53*100</f>
        <v>0.48386038956576127</v>
      </c>
      <c r="L53" s="7">
        <f>Valores_correntes!L53/AUX_PIB!$C53*100</f>
        <v>2.1678681429550859</v>
      </c>
      <c r="M53" s="7">
        <f>Valores_correntes!M53/AUX_PIB!$C53*100</f>
        <v>9.5578229573794786</v>
      </c>
      <c r="N53" s="7">
        <f>Valores_correntes!N53/AUX_PIB!$C53*100</f>
        <v>4.0442355335582754</v>
      </c>
      <c r="O53" s="7">
        <f>Valores_correntes!O53/AUX_PIB!$C53*100</f>
        <v>3.8223762993146136E-2</v>
      </c>
      <c r="P53" s="7">
        <f>Valores_correntes!P53/AUX_PIB!$C53*100</f>
        <v>0.65234029234317337</v>
      </c>
      <c r="Q53" s="7">
        <f>Valores_correntes!Q53/AUX_PIB!$C53*100</f>
        <v>0.39506906704209965</v>
      </c>
      <c r="R53" s="7">
        <f>Valores_correntes!R53/AUX_PIB!$C53*100</f>
        <v>3.2935835241635321</v>
      </c>
      <c r="S53" s="7">
        <f>Valores_correntes!S53/AUX_PIB!$C53*100</f>
        <v>8.4234521801002273</v>
      </c>
      <c r="T53" s="7">
        <f>Valores_correntes!T53/AUX_PIB!$C53*100</f>
        <v>11.267737583571476</v>
      </c>
      <c r="U53" s="7">
        <f>Valores_correntes!U53/AUX_PIB!$C53*100</f>
        <v>10.237525366342634</v>
      </c>
      <c r="V53" s="7">
        <f>Valores_correntes!V53/AUX_PIB!$C53*100</f>
        <v>4.9439932803333173</v>
      </c>
      <c r="W53" s="7">
        <f>Valores_correntes!W53/AUX_PIB!$C53*100</f>
        <v>1.1922738628307752</v>
      </c>
      <c r="X53" s="7">
        <f>Valores_correntes!X53/AUX_PIB!$C53*100</f>
        <v>6.8563006493910947</v>
      </c>
      <c r="Y53" s="7">
        <f>Valores_correntes!Y53/AUX_PIB!$C53*100</f>
        <v>34.497830742469297</v>
      </c>
      <c r="AF53" s="8"/>
    </row>
    <row r="54" spans="1:32">
      <c r="A54" s="4" t="s">
        <v>42</v>
      </c>
      <c r="B54" s="7">
        <f>Valores_correntes!B54/AUX_PIB!$C54*100</f>
        <v>2.5709579593666119</v>
      </c>
      <c r="C54" s="7">
        <f>Valores_correntes!C54/AUX_PIB!$C54*100</f>
        <v>10.821166404977504</v>
      </c>
      <c r="D54" s="7">
        <f>Valores_correntes!D54/AUX_PIB!$C54*100</f>
        <v>1.6809607252575138</v>
      </c>
      <c r="E54" s="7">
        <f>Valores_correntes!E54/AUX_PIB!$C54*100</f>
        <v>0.35300950395150993</v>
      </c>
      <c r="F54" s="7">
        <f>Valores_correntes!F54/AUX_PIB!$C54*100</f>
        <v>1.8138648540315678</v>
      </c>
      <c r="G54" s="7">
        <f>Valores_correntes!G54/AUX_PIB!$C54*100</f>
        <v>17.239959447584706</v>
      </c>
      <c r="H54" s="7">
        <f>Valores_correntes!H54/AUX_PIB!$C54*100</f>
        <v>4.4434594516557269</v>
      </c>
      <c r="I54" s="7">
        <f>Valores_correntes!I54/AUX_PIB!$C54*100</f>
        <v>2.9738006209083744E-2</v>
      </c>
      <c r="J54" s="7">
        <f>Valores_correntes!J54/AUX_PIB!$C54*100</f>
        <v>2.3190812444963194</v>
      </c>
      <c r="K54" s="7">
        <f>Valores_correntes!K54/AUX_PIB!$C54*100</f>
        <v>0.52377032687104552</v>
      </c>
      <c r="L54" s="7">
        <f>Valores_correntes!L54/AUX_PIB!$C54*100</f>
        <v>2.1884774380796612</v>
      </c>
      <c r="M54" s="7">
        <f>Valores_correntes!M54/AUX_PIB!$C54*100</f>
        <v>9.5045264673118375</v>
      </c>
      <c r="N54" s="7">
        <f>Valores_correntes!N54/AUX_PIB!$C54*100</f>
        <v>3.8964417809151932</v>
      </c>
      <c r="O54" s="7">
        <f>Valores_correntes!O54/AUX_PIB!$C54*100</f>
        <v>3.7426641700817539E-2</v>
      </c>
      <c r="P54" s="7">
        <f>Valores_correntes!P54/AUX_PIB!$C54*100</f>
        <v>0.62908701643384735</v>
      </c>
      <c r="Q54" s="7">
        <f>Valores_correntes!Q54/AUX_PIB!$C54*100</f>
        <v>0.46271017440538625</v>
      </c>
      <c r="R54" s="7">
        <f>Valores_correntes!R54/AUX_PIB!$C54*100</f>
        <v>3.2202668501041338</v>
      </c>
      <c r="S54" s="7">
        <f>Valores_correntes!S54/AUX_PIB!$C54*100</f>
        <v>8.2459324635593791</v>
      </c>
      <c r="T54" s="7">
        <f>Valores_correntes!T54/AUX_PIB!$C54*100</f>
        <v>10.910859191937533</v>
      </c>
      <c r="U54" s="7">
        <f>Valores_correntes!U54/AUX_PIB!$C54*100</f>
        <v>10.888331052887404</v>
      </c>
      <c r="V54" s="7">
        <f>Valores_correntes!V54/AUX_PIB!$C54*100</f>
        <v>4.6291289861876814</v>
      </c>
      <c r="W54" s="7">
        <f>Valores_correntes!W54/AUX_PIB!$C54*100</f>
        <v>1.3394900052279417</v>
      </c>
      <c r="X54" s="7">
        <f>Valores_correntes!X54/AUX_PIB!$C54*100</f>
        <v>7.2226091422153633</v>
      </c>
      <c r="Y54" s="7">
        <f>Valores_correntes!Y54/AUX_PIB!$C54*100</f>
        <v>34.990418378455921</v>
      </c>
      <c r="AF54" s="8"/>
    </row>
    <row r="55" spans="1:32">
      <c r="A55" s="4" t="s">
        <v>43</v>
      </c>
      <c r="B55" s="7">
        <f>Valores_correntes!B55/AUX_PIB!$C55*100</f>
        <v>3.0485400191944105</v>
      </c>
      <c r="C55" s="7">
        <f>Valores_correntes!C55/AUX_PIB!$C55*100</f>
        <v>10.459955505073628</v>
      </c>
      <c r="D55" s="7">
        <f>Valores_correntes!D55/AUX_PIB!$C55*100</f>
        <v>1.9160581312464164</v>
      </c>
      <c r="E55" s="7">
        <f>Valores_correntes!E55/AUX_PIB!$C55*100</f>
        <v>0.5300525814363477</v>
      </c>
      <c r="F55" s="7">
        <f>Valores_correntes!F55/AUX_PIB!$C55*100</f>
        <v>1.8138086544064187</v>
      </c>
      <c r="G55" s="7">
        <f>Valores_correntes!G55/AUX_PIB!$C55*100</f>
        <v>17.768414891357224</v>
      </c>
      <c r="H55" s="7">
        <f>Valores_correntes!H55/AUX_PIB!$C55*100</f>
        <v>5.0764220072175723</v>
      </c>
      <c r="I55" s="7">
        <f>Valores_correntes!I55/AUX_PIB!$C55*100</f>
        <v>3.372063244176176E-2</v>
      </c>
      <c r="J55" s="7">
        <f>Valores_correntes!J55/AUX_PIB!$C55*100</f>
        <v>2.6526291034882856</v>
      </c>
      <c r="K55" s="7">
        <f>Valores_correntes!K55/AUX_PIB!$C55*100</f>
        <v>0.65691667931879649</v>
      </c>
      <c r="L55" s="7">
        <f>Valores_correntes!L55/AUX_PIB!$C55*100</f>
        <v>2.397891539471281</v>
      </c>
      <c r="M55" s="7">
        <f>Valores_correntes!M55/AUX_PIB!$C55*100</f>
        <v>10.817579961937698</v>
      </c>
      <c r="N55" s="7">
        <f>Valores_correntes!N55/AUX_PIB!$C55*100</f>
        <v>4.8077418894076889</v>
      </c>
      <c r="O55" s="7">
        <f>Valores_correntes!O55/AUX_PIB!$C55*100</f>
        <v>3.9285025887442565E-2</v>
      </c>
      <c r="P55" s="7">
        <f>Valores_correntes!P55/AUX_PIB!$C55*100</f>
        <v>0.77562116347822763</v>
      </c>
      <c r="Q55" s="7">
        <f>Valores_correntes!Q55/AUX_PIB!$C55*100</f>
        <v>0.60299554843947434</v>
      </c>
      <c r="R55" s="7">
        <f>Valores_correntes!R55/AUX_PIB!$C55*100</f>
        <v>3.3046751921227351</v>
      </c>
      <c r="S55" s="7">
        <f>Valores_correntes!S55/AUX_PIB!$C55*100</f>
        <v>9.5303188193355695</v>
      </c>
      <c r="T55" s="7">
        <f>Valores_correntes!T55/AUX_PIB!$C55*100</f>
        <v>12.932703915819674</v>
      </c>
      <c r="U55" s="7">
        <f>Valores_correntes!U55/AUX_PIB!$C55*100</f>
        <v>10.532961163402833</v>
      </c>
      <c r="V55" s="7">
        <f>Valores_correntes!V55/AUX_PIB!$C55*100</f>
        <v>5.3443083982129291</v>
      </c>
      <c r="W55" s="7">
        <f>Valores_correntes!W55/AUX_PIB!$C55*100</f>
        <v>1.7899648091946188</v>
      </c>
      <c r="X55" s="7">
        <f>Valores_correntes!X55/AUX_PIB!$C55*100</f>
        <v>7.5163753860004361</v>
      </c>
      <c r="Y55" s="7">
        <f>Valores_correntes!Y55/AUX_PIB!$C55*100</f>
        <v>38.116313672630497</v>
      </c>
      <c r="AF55" s="8"/>
    </row>
    <row r="56" spans="1:32">
      <c r="A56" s="4" t="s">
        <v>44</v>
      </c>
      <c r="B56" s="7">
        <f>Valores_correntes!B56/AUX_PIB!$C56*100</f>
        <v>2.8141799085387178</v>
      </c>
      <c r="C56" s="7">
        <f>Valores_correntes!C56/AUX_PIB!$C56*100</f>
        <v>10.708926300426661</v>
      </c>
      <c r="D56" s="7">
        <f>Valores_correntes!D56/AUX_PIB!$C56*100</f>
        <v>1.8766074857556108</v>
      </c>
      <c r="E56" s="7">
        <f>Valores_correntes!E56/AUX_PIB!$C56*100</f>
        <v>0.23264530072898715</v>
      </c>
      <c r="F56" s="7">
        <f>Valores_correntes!F56/AUX_PIB!$C56*100</f>
        <v>1.4718066706397623</v>
      </c>
      <c r="G56" s="7">
        <f>Valores_correntes!G56/AUX_PIB!$C56*100</f>
        <v>17.104165666089742</v>
      </c>
      <c r="H56" s="7">
        <f>Valores_correntes!H56/AUX_PIB!$C56*100</f>
        <v>4.6597779658689973</v>
      </c>
      <c r="I56" s="7">
        <f>Valores_correntes!I56/AUX_PIB!$C56*100</f>
        <v>2.6527653993692422E-2</v>
      </c>
      <c r="J56" s="7">
        <f>Valores_correntes!J56/AUX_PIB!$C56*100</f>
        <v>2.5382835563487869</v>
      </c>
      <c r="K56" s="7">
        <f>Valores_correntes!K56/AUX_PIB!$C56*100</f>
        <v>0.24575549594966858</v>
      </c>
      <c r="L56" s="7">
        <f>Valores_correntes!L56/AUX_PIB!$C56*100</f>
        <v>1.6707691210101727</v>
      </c>
      <c r="M56" s="7">
        <f>Valores_correntes!M56/AUX_PIB!$C56*100</f>
        <v>9.1411137931713196</v>
      </c>
      <c r="N56" s="7">
        <f>Valores_correntes!N56/AUX_PIB!$C56*100</f>
        <v>4.0155828276898022</v>
      </c>
      <c r="O56" s="7">
        <f>Valores_correntes!O56/AUX_PIB!$C56*100</f>
        <v>2.9896594381861999E-2</v>
      </c>
      <c r="P56" s="7">
        <f>Valores_correntes!P56/AUX_PIB!$C56*100</f>
        <v>0.68538025319891316</v>
      </c>
      <c r="Q56" s="7">
        <f>Valores_correntes!Q56/AUX_PIB!$C56*100</f>
        <v>0.49254656750206616</v>
      </c>
      <c r="R56" s="7">
        <f>Valores_correntes!R56/AUX_PIB!$C56*100</f>
        <v>2.8371034810710198</v>
      </c>
      <c r="S56" s="7">
        <f>Valores_correntes!S56/AUX_PIB!$C56*100</f>
        <v>8.0605097238436638</v>
      </c>
      <c r="T56" s="7">
        <f>Valores_correntes!T56/AUX_PIB!$C56*100</f>
        <v>11.489540702097518</v>
      </c>
      <c r="U56" s="7">
        <f>Valores_correntes!U56/AUX_PIB!$C56*100</f>
        <v>10.765350548802219</v>
      </c>
      <c r="V56" s="7">
        <f>Valores_correntes!V56/AUX_PIB!$C56*100</f>
        <v>5.1002712953033109</v>
      </c>
      <c r="W56" s="7">
        <f>Valores_correntes!W56/AUX_PIB!$C56*100</f>
        <v>0.97094736418072181</v>
      </c>
      <c r="X56" s="7">
        <f>Valores_correntes!X56/AUX_PIB!$C56*100</f>
        <v>5.9796792727209551</v>
      </c>
      <c r="Y56" s="7">
        <f>Valores_correntes!Y56/AUX_PIB!$C56*100</f>
        <v>34.305789183104721</v>
      </c>
      <c r="AF56" s="8"/>
    </row>
    <row r="57" spans="1:32">
      <c r="A57" s="4" t="s">
        <v>45</v>
      </c>
      <c r="B57" s="7">
        <f>Valores_correntes!B57/AUX_PIB!$C57*100</f>
        <v>2.6688781336067318</v>
      </c>
      <c r="C57" s="7">
        <f>Valores_correntes!C57/AUX_PIB!$C57*100</f>
        <v>10.127609578312438</v>
      </c>
      <c r="D57" s="7">
        <f>Valores_correntes!D57/AUX_PIB!$C57*100</f>
        <v>1.9818118091301362</v>
      </c>
      <c r="E57" s="7">
        <f>Valores_correntes!E57/AUX_PIB!$C57*100</f>
        <v>0.26013428602684729</v>
      </c>
      <c r="F57" s="7">
        <f>Valores_correntes!F57/AUX_PIB!$C57*100</f>
        <v>1.4764519796588325</v>
      </c>
      <c r="G57" s="7">
        <f>Valores_correntes!G57/AUX_PIB!$C57*100</f>
        <v>16.514885786734983</v>
      </c>
      <c r="H57" s="7">
        <f>Valores_correntes!H57/AUX_PIB!$C57*100</f>
        <v>4.5285071805085524</v>
      </c>
      <c r="I57" s="7">
        <f>Valores_correntes!I57/AUX_PIB!$C57*100</f>
        <v>2.817628629905124E-2</v>
      </c>
      <c r="J57" s="7">
        <f>Valores_correntes!J57/AUX_PIB!$C57*100</f>
        <v>2.4164248752406126</v>
      </c>
      <c r="K57" s="7">
        <f>Valores_correntes!K57/AUX_PIB!$C57*100</f>
        <v>0.33891372857291102</v>
      </c>
      <c r="L57" s="7">
        <f>Valores_correntes!L57/AUX_PIB!$C57*100</f>
        <v>2.1254226745882199</v>
      </c>
      <c r="M57" s="7">
        <f>Valores_correntes!M57/AUX_PIB!$C57*100</f>
        <v>9.4374447452093477</v>
      </c>
      <c r="N57" s="7">
        <f>Valores_correntes!N57/AUX_PIB!$C57*100</f>
        <v>4.1563921191166742</v>
      </c>
      <c r="O57" s="7">
        <f>Valores_correntes!O57/AUX_PIB!$C57*100</f>
        <v>3.5239538729628185E-2</v>
      </c>
      <c r="P57" s="7">
        <f>Valores_correntes!P57/AUX_PIB!$C57*100</f>
        <v>0.70875268381383205</v>
      </c>
      <c r="Q57" s="7">
        <f>Valores_correntes!Q57/AUX_PIB!$C57*100</f>
        <v>0.44830663783271879</v>
      </c>
      <c r="R57" s="7">
        <f>Valores_correntes!R57/AUX_PIB!$C57*100</f>
        <v>3.4278635530691304</v>
      </c>
      <c r="S57" s="7">
        <f>Valores_correntes!S57/AUX_PIB!$C57*100</f>
        <v>8.7765545325619829</v>
      </c>
      <c r="T57" s="7">
        <f>Valores_correntes!T57/AUX_PIB!$C57*100</f>
        <v>11.353777433231956</v>
      </c>
      <c r="U57" s="7">
        <f>Valores_correntes!U57/AUX_PIB!$C57*100</f>
        <v>10.191025403341117</v>
      </c>
      <c r="V57" s="7">
        <f>Valores_correntes!V57/AUX_PIB!$C57*100</f>
        <v>5.106989368184581</v>
      </c>
      <c r="W57" s="7">
        <f>Valores_correntes!W57/AUX_PIB!$C57*100</f>
        <v>1.0473546524324773</v>
      </c>
      <c r="X57" s="7">
        <f>Valores_correntes!X57/AUX_PIB!$C57*100</f>
        <v>7.0297382073161829</v>
      </c>
      <c r="Y57" s="7">
        <f>Valores_correntes!Y57/AUX_PIB!$C57*100</f>
        <v>34.728885064506315</v>
      </c>
      <c r="AF57" s="8"/>
    </row>
    <row r="58" spans="1:32">
      <c r="A58" s="4" t="s">
        <v>46</v>
      </c>
      <c r="B58" s="7">
        <f>Valores_correntes!B58/AUX_PIB!$C58*100</f>
        <v>2.4072977794572039</v>
      </c>
      <c r="C58" s="7">
        <f>Valores_correntes!C58/AUX_PIB!$C58*100</f>
        <v>10.876096087852034</v>
      </c>
      <c r="D58" s="7">
        <f>Valores_correntes!D58/AUX_PIB!$C58*100</f>
        <v>1.6965210823090822</v>
      </c>
      <c r="E58" s="7">
        <f>Valores_correntes!E58/AUX_PIB!$C58*100</f>
        <v>0.30655911901236921</v>
      </c>
      <c r="F58" s="7">
        <f>Valores_correntes!F58/AUX_PIB!$C58*100</f>
        <v>1.3659572679593595</v>
      </c>
      <c r="G58" s="7">
        <f>Valores_correntes!G58/AUX_PIB!$C58*100</f>
        <v>16.652431336590048</v>
      </c>
      <c r="H58" s="7">
        <f>Valores_correntes!H58/AUX_PIB!$C58*100</f>
        <v>4.3917115289829969</v>
      </c>
      <c r="I58" s="7">
        <f>Valores_correntes!I58/AUX_PIB!$C58*100</f>
        <v>2.9897182186240934E-2</v>
      </c>
      <c r="J58" s="7">
        <f>Valores_correntes!J58/AUX_PIB!$C58*100</f>
        <v>2.3712938611162615</v>
      </c>
      <c r="K58" s="7">
        <f>Valores_correntes!K58/AUX_PIB!$C58*100</f>
        <v>0.36285450381080769</v>
      </c>
      <c r="L58" s="7">
        <f>Valores_correntes!L58/AUX_PIB!$C58*100</f>
        <v>2.1268930980329621</v>
      </c>
      <c r="M58" s="7">
        <f>Valores_correntes!M58/AUX_PIB!$C58*100</f>
        <v>9.2826501741292677</v>
      </c>
      <c r="N58" s="7">
        <f>Valores_correntes!N58/AUX_PIB!$C58*100</f>
        <v>4.0062014201497185</v>
      </c>
      <c r="O58" s="7">
        <f>Valores_correntes!O58/AUX_PIB!$C58*100</f>
        <v>3.381404282495417E-2</v>
      </c>
      <c r="P58" s="7">
        <f>Valores_correntes!P58/AUX_PIB!$C58*100</f>
        <v>0.68344403081579475</v>
      </c>
      <c r="Q58" s="7">
        <f>Valores_correntes!Q58/AUX_PIB!$C58*100</f>
        <v>0.52271097170302827</v>
      </c>
      <c r="R58" s="7">
        <f>Valores_correntes!R58/AUX_PIB!$C58*100</f>
        <v>3.2798481441436969</v>
      </c>
      <c r="S58" s="7">
        <f>Valores_correntes!S58/AUX_PIB!$C58*100</f>
        <v>8.526018609637191</v>
      </c>
      <c r="T58" s="7">
        <f>Valores_correntes!T58/AUX_PIB!$C58*100</f>
        <v>10.80521072858992</v>
      </c>
      <c r="U58" s="7">
        <f>Valores_correntes!U58/AUX_PIB!$C58*100</f>
        <v>10.939807312863229</v>
      </c>
      <c r="V58" s="7">
        <f>Valores_correntes!V58/AUX_PIB!$C58*100</f>
        <v>4.7512589742411384</v>
      </c>
      <c r="W58" s="7">
        <f>Valores_correntes!W58/AUX_PIB!$C58*100</f>
        <v>1.1921245945262051</v>
      </c>
      <c r="X58" s="7">
        <f>Valores_correntes!X58/AUX_PIB!$C58*100</f>
        <v>6.7726985101360189</v>
      </c>
      <c r="Y58" s="7">
        <f>Valores_correntes!Y58/AUX_PIB!$C58*100</f>
        <v>34.461100120356505</v>
      </c>
      <c r="AF58" s="8"/>
    </row>
    <row r="59" spans="1:32">
      <c r="A59" s="4" t="s">
        <v>47</v>
      </c>
      <c r="B59" s="7">
        <f>Valores_correntes!B59/AUX_PIB!$C59*100</f>
        <v>2.9506950391598727</v>
      </c>
      <c r="C59" s="7">
        <f>Valores_correntes!C59/AUX_PIB!$C59*100</f>
        <v>10.679399869318845</v>
      </c>
      <c r="D59" s="7">
        <f>Valores_correntes!D59/AUX_PIB!$C59*100</f>
        <v>1.9657427878621816</v>
      </c>
      <c r="E59" s="7">
        <f>Valores_correntes!E59/AUX_PIB!$C59*100</f>
        <v>0.49731593226358717</v>
      </c>
      <c r="F59" s="7">
        <f>Valores_correntes!F59/AUX_PIB!$C59*100</f>
        <v>3.3040287095620271</v>
      </c>
      <c r="G59" s="7">
        <f>Valores_correntes!G59/AUX_PIB!$C59*100</f>
        <v>19.397182338166509</v>
      </c>
      <c r="H59" s="7">
        <f>Valores_correntes!H59/AUX_PIB!$C59*100</f>
        <v>5.0498496131603678</v>
      </c>
      <c r="I59" s="7">
        <f>Valores_correntes!I59/AUX_PIB!$C59*100</f>
        <v>3.4112264735904486E-2</v>
      </c>
      <c r="J59" s="7">
        <f>Valores_correntes!J59/AUX_PIB!$C59*100</f>
        <v>2.7292440713999229</v>
      </c>
      <c r="K59" s="7">
        <f>Valores_correntes!K59/AUX_PIB!$C59*100</f>
        <v>0.45749255387317306</v>
      </c>
      <c r="L59" s="7">
        <f>Valores_correntes!L59/AUX_PIB!$C59*100</f>
        <v>2.3433520990841243</v>
      </c>
      <c r="M59" s="7">
        <f>Valores_correntes!M59/AUX_PIB!$C59*100</f>
        <v>10.61405060225349</v>
      </c>
      <c r="N59" s="7">
        <f>Valores_correntes!N59/AUX_PIB!$C59*100</f>
        <v>4.7774277852302056</v>
      </c>
      <c r="O59" s="7">
        <f>Valores_correntes!O59/AUX_PIB!$C59*100</f>
        <v>3.6069055835991827E-2</v>
      </c>
      <c r="P59" s="7">
        <f>Valores_correntes!P59/AUX_PIB!$C59*100</f>
        <v>0.81502308889840547</v>
      </c>
      <c r="Q59" s="7">
        <f>Valores_correntes!Q59/AUX_PIB!$C59*100</f>
        <v>0.71874392717438795</v>
      </c>
      <c r="R59" s="7">
        <f>Valores_correntes!R59/AUX_PIB!$C59*100</f>
        <v>3.4802890874430394</v>
      </c>
      <c r="S59" s="7">
        <f>Valores_correntes!S59/AUX_PIB!$C59*100</f>
        <v>9.8275529445820293</v>
      </c>
      <c r="T59" s="7">
        <f>Valores_correntes!T59/AUX_PIB!$C59*100</f>
        <v>12.777972437550444</v>
      </c>
      <c r="U59" s="7">
        <f>Valores_correntes!U59/AUX_PIB!$C59*100</f>
        <v>10.749581189890741</v>
      </c>
      <c r="V59" s="7">
        <f>Valores_correntes!V59/AUX_PIB!$C59*100</f>
        <v>5.5100099481605094</v>
      </c>
      <c r="W59" s="7">
        <f>Valores_correntes!W59/AUX_PIB!$C59*100</f>
        <v>1.6735524133111481</v>
      </c>
      <c r="X59" s="7">
        <f>Valores_correntes!X59/AUX_PIB!$C59*100</f>
        <v>9.1276698960891913</v>
      </c>
      <c r="Y59" s="7">
        <f>Valores_correntes!Y59/AUX_PIB!$C59*100</f>
        <v>39.838785885002039</v>
      </c>
      <c r="AF59" s="8"/>
    </row>
    <row r="60" spans="1:32">
      <c r="A60" s="4" t="s">
        <v>48</v>
      </c>
      <c r="B60" s="7">
        <f>Valores_correntes!B60/AUX_PIB!$C60*100</f>
        <v>2.5184720602218973</v>
      </c>
      <c r="C60" s="7">
        <f>Valores_correntes!C60/AUX_PIB!$C60*100</f>
        <v>10.415620848780517</v>
      </c>
      <c r="D60" s="7">
        <f>Valores_correntes!D60/AUX_PIB!$C60*100</f>
        <v>1.7496877218166049</v>
      </c>
      <c r="E60" s="7">
        <f>Valores_correntes!E60/AUX_PIB!$C60*100</f>
        <v>0.20042992993990197</v>
      </c>
      <c r="F60" s="7">
        <f>Valores_correntes!F60/AUX_PIB!$C60*100</f>
        <v>1.2517823449489014</v>
      </c>
      <c r="G60" s="7">
        <f>Valores_correntes!G60/AUX_PIB!$C60*100</f>
        <v>16.13599290570782</v>
      </c>
      <c r="H60" s="7">
        <f>Valores_correntes!H60/AUX_PIB!$C60*100</f>
        <v>4.125594879231711</v>
      </c>
      <c r="I60" s="7">
        <f>Valores_correntes!I60/AUX_PIB!$C60*100</f>
        <v>2.6236105385101134E-2</v>
      </c>
      <c r="J60" s="7">
        <f>Valores_correntes!J60/AUX_PIB!$C60*100</f>
        <v>2.4910629672687912</v>
      </c>
      <c r="K60" s="7">
        <f>Valores_correntes!K60/AUX_PIB!$C60*100</f>
        <v>0.21009637328085004</v>
      </c>
      <c r="L60" s="7">
        <f>Valores_correntes!L60/AUX_PIB!$C60*100</f>
        <v>1.7396593403319189</v>
      </c>
      <c r="M60" s="7">
        <f>Valores_correntes!M60/AUX_PIB!$C60*100</f>
        <v>8.5926496654983708</v>
      </c>
      <c r="N60" s="7">
        <f>Valores_correntes!N60/AUX_PIB!$C60*100</f>
        <v>4.1080292398975455</v>
      </c>
      <c r="O60" s="7">
        <f>Valores_correntes!O60/AUX_PIB!$C60*100</f>
        <v>4.3281717495970796E-2</v>
      </c>
      <c r="P60" s="7">
        <f>Valores_correntes!P60/AUX_PIB!$C60*100</f>
        <v>0.70559181925225323</v>
      </c>
      <c r="Q60" s="7">
        <f>Valores_correntes!Q60/AUX_PIB!$C60*100</f>
        <v>0.6495444121657229</v>
      </c>
      <c r="R60" s="7">
        <f>Valores_correntes!R60/AUX_PIB!$C60*100</f>
        <v>2.8728157540968278</v>
      </c>
      <c r="S60" s="7">
        <f>Valores_correntes!S60/AUX_PIB!$C60*100</f>
        <v>8.379262942908321</v>
      </c>
      <c r="T60" s="7">
        <f>Valores_correntes!T60/AUX_PIB!$C60*100</f>
        <v>10.752096179351152</v>
      </c>
      <c r="U60" s="7">
        <f>Valores_correntes!U60/AUX_PIB!$C60*100</f>
        <v>10.485138671661588</v>
      </c>
      <c r="V60" s="7">
        <f>Valores_correntes!V60/AUX_PIB!$C60*100</f>
        <v>4.9463425083376498</v>
      </c>
      <c r="W60" s="7">
        <f>Valores_correntes!W60/AUX_PIB!$C60*100</f>
        <v>1.060070715386475</v>
      </c>
      <c r="X60" s="7">
        <f>Valores_correntes!X60/AUX_PIB!$C60*100</f>
        <v>5.8642574393776483</v>
      </c>
      <c r="Y60" s="7">
        <f>Valores_correntes!Y60/AUX_PIB!$C60*100</f>
        <v>33.107905514114513</v>
      </c>
      <c r="AF60" s="8"/>
    </row>
    <row r="61" spans="1:32">
      <c r="A61" s="4" t="s">
        <v>49</v>
      </c>
      <c r="B61" s="7">
        <f>Valores_correntes!B61/AUX_PIB!$C61*100</f>
        <v>2.897447469051865</v>
      </c>
      <c r="C61" s="7">
        <f>Valores_correntes!C61/AUX_PIB!$C61*100</f>
        <v>22.34045214436965</v>
      </c>
      <c r="D61" s="7">
        <f>Valores_correntes!D61/AUX_PIB!$C61*100</f>
        <v>2.2252947481706942</v>
      </c>
      <c r="E61" s="7">
        <f>Valores_correntes!E61/AUX_PIB!$C61*100</f>
        <v>0.29154390047882139</v>
      </c>
      <c r="F61" s="7">
        <f>Valores_correntes!F61/AUX_PIB!$C61*100</f>
        <v>1.5278781770574137</v>
      </c>
      <c r="G61" s="7">
        <f>Valores_correntes!G61/AUX_PIB!$C61*100</f>
        <v>29.282616439128439</v>
      </c>
      <c r="H61" s="7">
        <f>Valores_correntes!H61/AUX_PIB!$C61*100</f>
        <v>4.5274688835906041</v>
      </c>
      <c r="I61" s="7">
        <f>Valores_correntes!I61/AUX_PIB!$C61*100</f>
        <v>4.5477090598827478E-2</v>
      </c>
      <c r="J61" s="7">
        <f>Valores_correntes!J61/AUX_PIB!$C61*100</f>
        <v>2.7139538899175752</v>
      </c>
      <c r="K61" s="7">
        <f>Valores_correntes!K61/AUX_PIB!$C61*100</f>
        <v>0.36627044705878459</v>
      </c>
      <c r="L61" s="7">
        <f>Valores_correntes!L61/AUX_PIB!$C61*100</f>
        <v>2.0934959275583651</v>
      </c>
      <c r="M61" s="7">
        <f>Valores_correntes!M61/AUX_PIB!$C61*100</f>
        <v>9.7466662387241563</v>
      </c>
      <c r="N61" s="7">
        <f>Valores_correntes!N61/AUX_PIB!$C61*100</f>
        <v>4.4672212051795732</v>
      </c>
      <c r="O61" s="7">
        <f>Valores_correntes!O61/AUX_PIB!$C61*100</f>
        <v>5.1496946705415846E-2</v>
      </c>
      <c r="P61" s="7">
        <f>Valores_correntes!P61/AUX_PIB!$C61*100</f>
        <v>0.76719568080198464</v>
      </c>
      <c r="Q61" s="7">
        <f>Valores_correntes!Q61/AUX_PIB!$C61*100</f>
        <v>0.68153896019840932</v>
      </c>
      <c r="R61" s="7">
        <f>Valores_correntes!R61/AUX_PIB!$C61*100</f>
        <v>3.516962393311557</v>
      </c>
      <c r="S61" s="7">
        <f>Valores_correntes!S61/AUX_PIB!$C61*100</f>
        <v>9.4844151861969408</v>
      </c>
      <c r="T61" s="7">
        <f>Valores_correntes!T61/AUX_PIB!$C61*100</f>
        <v>11.892137557822043</v>
      </c>
      <c r="U61" s="7">
        <f>Valores_correntes!U61/AUX_PIB!$C61*100</f>
        <v>22.437426181673892</v>
      </c>
      <c r="V61" s="7">
        <f>Valores_correntes!V61/AUX_PIB!$C61*100</f>
        <v>5.7064443188902541</v>
      </c>
      <c r="W61" s="7">
        <f>Valores_correntes!W61/AUX_PIB!$C61*100</f>
        <v>1.3393533077360154</v>
      </c>
      <c r="X61" s="7">
        <f>Valores_correntes!X61/AUX_PIB!$C61*100</f>
        <v>7.1383364979273365</v>
      </c>
      <c r="Y61" s="7">
        <f>Valores_correntes!Y61/AUX_PIB!$C61*100</f>
        <v>48.51369786404954</v>
      </c>
      <c r="AF61" s="8"/>
    </row>
    <row r="62" spans="1:32">
      <c r="A62" s="4" t="s">
        <v>50</v>
      </c>
      <c r="B62" s="7">
        <f>Valores_correntes!B62/AUX_PIB!$C62*100</f>
        <v>2.4481488660016666</v>
      </c>
      <c r="C62" s="7">
        <f>Valores_correntes!C62/AUX_PIB!$C62*100</f>
        <v>16.07138775870056</v>
      </c>
      <c r="D62" s="7">
        <f>Valores_correntes!D62/AUX_PIB!$C62*100</f>
        <v>1.7066659647662592</v>
      </c>
      <c r="E62" s="7">
        <f>Valores_correntes!E62/AUX_PIB!$C62*100</f>
        <v>0.3197743015791531</v>
      </c>
      <c r="F62" s="7">
        <f>Valores_correntes!F62/AUX_PIB!$C62*100</f>
        <v>1.356095659358832</v>
      </c>
      <c r="G62" s="7">
        <f>Valores_correntes!G62/AUX_PIB!$C62*100</f>
        <v>21.902072550406469</v>
      </c>
      <c r="H62" s="7">
        <f>Valores_correntes!H62/AUX_PIB!$C62*100</f>
        <v>4.2273278187471774</v>
      </c>
      <c r="I62" s="7">
        <f>Valores_correntes!I62/AUX_PIB!$C62*100</f>
        <v>4.0650203317543473E-2</v>
      </c>
      <c r="J62" s="7">
        <f>Valores_correntes!J62/AUX_PIB!$C62*100</f>
        <v>2.5038007721104343</v>
      </c>
      <c r="K62" s="7">
        <f>Valores_correntes!K62/AUX_PIB!$C62*100</f>
        <v>0.32649887757652429</v>
      </c>
      <c r="L62" s="7">
        <f>Valores_correntes!L62/AUX_PIB!$C62*100</f>
        <v>1.9598092536230169</v>
      </c>
      <c r="M62" s="7">
        <f>Valores_correntes!M62/AUX_PIB!$C62*100</f>
        <v>9.0580869253746954</v>
      </c>
      <c r="N62" s="7">
        <f>Valores_correntes!N62/AUX_PIB!$C62*100</f>
        <v>4.0723587455953343</v>
      </c>
      <c r="O62" s="7">
        <f>Valores_correntes!O62/AUX_PIB!$C62*100</f>
        <v>4.8795623287326909E-2</v>
      </c>
      <c r="P62" s="7">
        <f>Valores_correntes!P62/AUX_PIB!$C62*100</f>
        <v>0.6994189149523139</v>
      </c>
      <c r="Q62" s="7">
        <f>Valores_correntes!Q62/AUX_PIB!$C62*100</f>
        <v>0.77587367984901379</v>
      </c>
      <c r="R62" s="7">
        <f>Valores_correntes!R62/AUX_PIB!$C62*100</f>
        <v>3.3114455842073851</v>
      </c>
      <c r="S62" s="7">
        <f>Valores_correntes!S62/AUX_PIB!$C62*100</f>
        <v>8.9078925478913753</v>
      </c>
      <c r="T62" s="7">
        <f>Valores_correntes!T62/AUX_PIB!$C62*100</f>
        <v>10.74783543034418</v>
      </c>
      <c r="U62" s="7">
        <f>Valores_correntes!U62/AUX_PIB!$C62*100</f>
        <v>16.160833585305433</v>
      </c>
      <c r="V62" s="7">
        <f>Valores_correntes!V62/AUX_PIB!$C62*100</f>
        <v>4.9098856518290077</v>
      </c>
      <c r="W62" s="7">
        <f>Valores_correntes!W62/AUX_PIB!$C62*100</f>
        <v>1.4221468590046913</v>
      </c>
      <c r="X62" s="7">
        <f>Valores_correntes!X62/AUX_PIB!$C62*100</f>
        <v>6.6273504971892345</v>
      </c>
      <c r="Y62" s="7">
        <f>Valores_correntes!Y62/AUX_PIB!$C62*100</f>
        <v>39.868052023672547</v>
      </c>
      <c r="AF62" s="8"/>
    </row>
    <row r="63" spans="1:32">
      <c r="A63" s="4" t="s">
        <v>51</v>
      </c>
      <c r="B63" s="7">
        <f>Valores_correntes!B63/AUX_PIB!$C63*100</f>
        <v>2.8556672156168665</v>
      </c>
      <c r="C63" s="7">
        <f>Valores_correntes!C63/AUX_PIB!$C63*100</f>
        <v>12.334448301370111</v>
      </c>
      <c r="D63" s="7">
        <f>Valores_correntes!D63/AUX_PIB!$C63*100</f>
        <v>1.8700216024830951</v>
      </c>
      <c r="E63" s="7">
        <f>Valores_correntes!E63/AUX_PIB!$C63*100</f>
        <v>0.39452351856719137</v>
      </c>
      <c r="F63" s="7">
        <f>Valores_correntes!F63/AUX_PIB!$C63*100</f>
        <v>1.37717054570291</v>
      </c>
      <c r="G63" s="7">
        <f>Valores_correntes!G63/AUX_PIB!$C63*100</f>
        <v>18.831831183740178</v>
      </c>
      <c r="H63" s="7">
        <f>Valores_correntes!H63/AUX_PIB!$C63*100</f>
        <v>5.0749480719467934</v>
      </c>
      <c r="I63" s="7">
        <f>Valores_correntes!I63/AUX_PIB!$C63*100</f>
        <v>6.2164517247484952E-2</v>
      </c>
      <c r="J63" s="7">
        <f>Valores_correntes!J63/AUX_PIB!$C63*100</f>
        <v>3.0491932857864961</v>
      </c>
      <c r="K63" s="7">
        <f>Valores_correntes!K63/AUX_PIB!$C63*100</f>
        <v>0.60419698619775908</v>
      </c>
      <c r="L63" s="7">
        <f>Valores_correntes!L63/AUX_PIB!$C63*100</f>
        <v>2.5446095464592227</v>
      </c>
      <c r="M63" s="7">
        <f>Valores_correntes!M63/AUX_PIB!$C63*100</f>
        <v>11.335112407637759</v>
      </c>
      <c r="N63" s="7">
        <f>Valores_correntes!N63/AUX_PIB!$C63*100</f>
        <v>4.9480474980283784</v>
      </c>
      <c r="O63" s="7">
        <f>Valores_correntes!O63/AUX_PIB!$C63*100</f>
        <v>5.3939803375485887E-2</v>
      </c>
      <c r="P63" s="7">
        <f>Valores_correntes!P63/AUX_PIB!$C63*100</f>
        <v>0.84982611830842958</v>
      </c>
      <c r="Q63" s="7">
        <f>Valores_correntes!Q63/AUX_PIB!$C63*100</f>
        <v>0.98613195524549657</v>
      </c>
      <c r="R63" s="7">
        <f>Valores_correntes!R63/AUX_PIB!$C63*100</f>
        <v>3.6438083111336819</v>
      </c>
      <c r="S63" s="7">
        <f>Valores_correntes!S63/AUX_PIB!$C63*100</f>
        <v>10.481753686091471</v>
      </c>
      <c r="T63" s="7">
        <f>Valores_correntes!T63/AUX_PIB!$C63*100</f>
        <v>12.87866278559204</v>
      </c>
      <c r="U63" s="7">
        <f>Valores_correntes!U63/AUX_PIB!$C63*100</f>
        <v>12.450552621993083</v>
      </c>
      <c r="V63" s="7">
        <f>Valores_correntes!V63/AUX_PIB!$C63*100</f>
        <v>5.7690410065780204</v>
      </c>
      <c r="W63" s="7">
        <f>Valores_correntes!W63/AUX_PIB!$C63*100</f>
        <v>1.9848524600104469</v>
      </c>
      <c r="X63" s="7">
        <f>Valores_correntes!X63/AUX_PIB!$C63*100</f>
        <v>7.5655884032958145</v>
      </c>
      <c r="Y63" s="7">
        <f>Valores_correntes!Y63/AUX_PIB!$C63*100</f>
        <v>40.64869727746941</v>
      </c>
      <c r="AF63" s="8"/>
    </row>
    <row r="64" spans="1:32">
      <c r="A64" s="4" t="s">
        <v>52</v>
      </c>
      <c r="B64" s="7">
        <f>Valores_correntes!B64/AUX_PIB!$C64*100</f>
        <v>2.2298445274480421</v>
      </c>
      <c r="C64" s="7">
        <f>Valores_correntes!C64/AUX_PIB!$C64*100</f>
        <v>9.5842668805872524</v>
      </c>
      <c r="D64" s="7">
        <f>Valores_correntes!D64/AUX_PIB!$C64*100</f>
        <v>1.5422638898252825</v>
      </c>
      <c r="E64" s="7">
        <f>Valores_correntes!E64/AUX_PIB!$C64*100</f>
        <v>0.14080020668265383</v>
      </c>
      <c r="F64" s="7">
        <f>Valores_correntes!F64/AUX_PIB!$C64*100</f>
        <v>1.1172805305509581</v>
      </c>
      <c r="G64" s="7">
        <f>Valores_correntes!G64/AUX_PIB!$C64*100</f>
        <v>14.614456035094189</v>
      </c>
      <c r="H64" s="7">
        <f>Valores_correntes!H64/AUX_PIB!$C64*100</f>
        <v>3.7310578151016496</v>
      </c>
      <c r="I64" s="7">
        <f>Valores_correntes!I64/AUX_PIB!$C64*100</f>
        <v>5.1620800064457815E-2</v>
      </c>
      <c r="J64" s="7">
        <f>Valores_correntes!J64/AUX_PIB!$C64*100</f>
        <v>2.0751941894390598</v>
      </c>
      <c r="K64" s="7">
        <f>Valores_correntes!K64/AUX_PIB!$C64*100</f>
        <v>0.24137859741456399</v>
      </c>
      <c r="L64" s="7">
        <f>Valores_correntes!L64/AUX_PIB!$C64*100</f>
        <v>1.6960088375938347</v>
      </c>
      <c r="M64" s="7">
        <f>Valores_correntes!M64/AUX_PIB!$C64*100</f>
        <v>7.7952602396135662</v>
      </c>
      <c r="N64" s="7">
        <f>Valores_correntes!N64/AUX_PIB!$C64*100</f>
        <v>3.6365450589925392</v>
      </c>
      <c r="O64" s="7">
        <f>Valores_correntes!O64/AUX_PIB!$C64*100</f>
        <v>3.6702065231183405E-2</v>
      </c>
      <c r="P64" s="7">
        <f>Valores_correntes!P64/AUX_PIB!$C64*100</f>
        <v>0.63555003904137819</v>
      </c>
      <c r="Q64" s="7">
        <f>Valores_correntes!Q64/AUX_PIB!$C64*100</f>
        <v>0.51264636306259037</v>
      </c>
      <c r="R64" s="7">
        <f>Valores_correntes!R64/AUX_PIB!$C64*100</f>
        <v>2.4842059823381413</v>
      </c>
      <c r="S64" s="7">
        <f>Valores_correntes!S64/AUX_PIB!$C64*100</f>
        <v>7.305649508665832</v>
      </c>
      <c r="T64" s="7">
        <f>Valores_correntes!T64/AUX_PIB!$C64*100</f>
        <v>9.5974474015422313</v>
      </c>
      <c r="U64" s="7">
        <f>Valores_correntes!U64/AUX_PIB!$C64*100</f>
        <v>9.6725897458828936</v>
      </c>
      <c r="V64" s="7">
        <f>Valores_correntes!V64/AUX_PIB!$C64*100</f>
        <v>4.2530081183057202</v>
      </c>
      <c r="W64" s="7">
        <f>Valores_correntes!W64/AUX_PIB!$C64*100</f>
        <v>0.8948251671598082</v>
      </c>
      <c r="X64" s="7">
        <f>Valores_correntes!X64/AUX_PIB!$C64*100</f>
        <v>5.2974953504829347</v>
      </c>
      <c r="Y64" s="7">
        <f>Valores_correntes!Y64/AUX_PIB!$C64*100</f>
        <v>29.715365783373588</v>
      </c>
      <c r="AF64" s="8"/>
    </row>
    <row r="65" spans="1:32">
      <c r="A65" s="4" t="s">
        <v>53</v>
      </c>
      <c r="B65" s="7">
        <f>Valores_correntes!B65/AUX_PIB!$C65*100</f>
        <v>2.4336506109109441</v>
      </c>
      <c r="C65" s="7">
        <f>Valores_correntes!C65/AUX_PIB!$C65*100</f>
        <v>13.417294295989295</v>
      </c>
      <c r="D65" s="7">
        <f>Valores_correntes!D65/AUX_PIB!$C65*100</f>
        <v>1.8628901614056941</v>
      </c>
      <c r="E65" s="7">
        <f>Valores_correntes!E65/AUX_PIB!$C65*100</f>
        <v>0.21744386908559857</v>
      </c>
      <c r="F65" s="7">
        <f>Valores_correntes!F65/AUX_PIB!$C65*100</f>
        <v>1.4612290146141871</v>
      </c>
      <c r="G65" s="7">
        <f>Valores_correntes!G65/AUX_PIB!$C65*100</f>
        <v>19.392507952005719</v>
      </c>
      <c r="H65" s="7">
        <f>Valores_correntes!H65/AUX_PIB!$C65*100</f>
        <v>3.8612712013506272</v>
      </c>
      <c r="I65" s="7">
        <f>Valores_correntes!I65/AUX_PIB!$C65*100</f>
        <v>6.7185056499830295E-2</v>
      </c>
      <c r="J65" s="7">
        <f>Valores_correntes!J65/AUX_PIB!$C65*100</f>
        <v>2.215450760269885</v>
      </c>
      <c r="K65" s="7">
        <f>Valores_correntes!K65/AUX_PIB!$C65*100</f>
        <v>0.3634165914738744</v>
      </c>
      <c r="L65" s="7">
        <f>Valores_correntes!L65/AUX_PIB!$C65*100</f>
        <v>2.0414494167917425</v>
      </c>
      <c r="M65" s="7">
        <f>Valores_correntes!M65/AUX_PIB!$C65*100</f>
        <v>8.5487730263859589</v>
      </c>
      <c r="N65" s="7">
        <f>Valores_correntes!N65/AUX_PIB!$C65*100</f>
        <v>3.8617363695390967</v>
      </c>
      <c r="O65" s="7">
        <f>Valores_correntes!O65/AUX_PIB!$C65*100</f>
        <v>4.7258961738064147E-2</v>
      </c>
      <c r="P65" s="7">
        <f>Valores_correntes!P65/AUX_PIB!$C65*100</f>
        <v>0.6750262989265583</v>
      </c>
      <c r="Q65" s="7">
        <f>Valores_correntes!Q65/AUX_PIB!$C65*100</f>
        <v>0.41792795207356614</v>
      </c>
      <c r="R65" s="7">
        <f>Valores_correntes!R65/AUX_PIB!$C65*100</f>
        <v>3.3530610350769532</v>
      </c>
      <c r="S65" s="7">
        <f>Valores_correntes!S65/AUX_PIB!$C65*100</f>
        <v>8.3550106173542389</v>
      </c>
      <c r="T65" s="7">
        <f>Valores_correntes!T65/AUX_PIB!$C65*100</f>
        <v>10.156658181800667</v>
      </c>
      <c r="U65" s="7">
        <f>Valores_correntes!U65/AUX_PIB!$C65*100</f>
        <v>13.531738314227191</v>
      </c>
      <c r="V65" s="7">
        <f>Valores_correntes!V65/AUX_PIB!$C65*100</f>
        <v>4.7533672206021373</v>
      </c>
      <c r="W65" s="7">
        <f>Valores_correntes!W65/AUX_PIB!$C65*100</f>
        <v>0.99878841263303908</v>
      </c>
      <c r="X65" s="7">
        <f>Valores_correntes!X65/AUX_PIB!$C65*100</f>
        <v>6.8557394664828823</v>
      </c>
      <c r="Y65" s="7">
        <f>Valores_correntes!Y65/AUX_PIB!$C65*100</f>
        <v>36.29629159574592</v>
      </c>
      <c r="AF65" s="8"/>
    </row>
    <row r="66" spans="1:32">
      <c r="A66" s="4" t="s">
        <v>54</v>
      </c>
      <c r="B66" s="7">
        <f>Valores_correntes!B66/AUX_PIB!$C66*100</f>
        <v>2.0861238449783834</v>
      </c>
      <c r="C66" s="7">
        <f>Valores_correntes!C66/AUX_PIB!$C66*100</f>
        <v>9.6017196411705026</v>
      </c>
      <c r="D66" s="7">
        <f>Valores_correntes!D66/AUX_PIB!$C66*100</f>
        <v>1.4571309141156983</v>
      </c>
      <c r="E66" s="7">
        <f>Valores_correntes!E66/AUX_PIB!$C66*100</f>
        <v>0.22858138008701742</v>
      </c>
      <c r="F66" s="7">
        <f>Valores_correntes!F66/AUX_PIB!$C66*100</f>
        <v>1.3872185353881601</v>
      </c>
      <c r="G66" s="7">
        <f>Valores_correntes!G66/AUX_PIB!$C66*100</f>
        <v>14.760774315739761</v>
      </c>
      <c r="H66" s="7">
        <f>Valores_correntes!H66/AUX_PIB!$C66*100</f>
        <v>3.7660174921516019</v>
      </c>
      <c r="I66" s="7">
        <f>Valores_correntes!I66/AUX_PIB!$C66*100</f>
        <v>7.2650482783786066E-2</v>
      </c>
      <c r="J66" s="7">
        <f>Valores_correntes!J66/AUX_PIB!$C66*100</f>
        <v>2.1412818198769634</v>
      </c>
      <c r="K66" s="7">
        <f>Valores_correntes!K66/AUX_PIB!$C66*100</f>
        <v>0.47485171528253711</v>
      </c>
      <c r="L66" s="7">
        <f>Valores_correntes!L66/AUX_PIB!$C66*100</f>
        <v>2.1644879285714276</v>
      </c>
      <c r="M66" s="7">
        <f>Valores_correntes!M66/AUX_PIB!$C66*100</f>
        <v>8.6192894386663159</v>
      </c>
      <c r="N66" s="7">
        <f>Valores_correntes!N66/AUX_PIB!$C66*100</f>
        <v>3.6329143172733183</v>
      </c>
      <c r="O66" s="7">
        <f>Valores_correntes!O66/AUX_PIB!$C66*100</f>
        <v>4.5668183820518245E-2</v>
      </c>
      <c r="P66" s="7">
        <f>Valores_correntes!P66/AUX_PIB!$C66*100</f>
        <v>0.63498489299215854</v>
      </c>
      <c r="Q66" s="7">
        <f>Valores_correntes!Q66/AUX_PIB!$C66*100</f>
        <v>0.43630001489713316</v>
      </c>
      <c r="R66" s="7">
        <f>Valores_correntes!R66/AUX_PIB!$C66*100</f>
        <v>3.2264574363149161</v>
      </c>
      <c r="S66" s="7">
        <f>Valores_correntes!S66/AUX_PIB!$C66*100</f>
        <v>7.9763248452980458</v>
      </c>
      <c r="T66" s="7">
        <f>Valores_correntes!T66/AUX_PIB!$C66*100</f>
        <v>9.485055654403304</v>
      </c>
      <c r="U66" s="7">
        <f>Valores_correntes!U66/AUX_PIB!$C66*100</f>
        <v>9.7200383077748072</v>
      </c>
      <c r="V66" s="7">
        <f>Valores_correntes!V66/AUX_PIB!$C66*100</f>
        <v>4.2333976269848206</v>
      </c>
      <c r="W66" s="7">
        <f>Valores_correntes!W66/AUX_PIB!$C66*100</f>
        <v>1.1397331102666877</v>
      </c>
      <c r="X66" s="7">
        <f>Valores_correntes!X66/AUX_PIB!$C66*100</f>
        <v>6.7781639002745049</v>
      </c>
      <c r="Y66" s="7">
        <f>Valores_correntes!Y66/AUX_PIB!$C66*100</f>
        <v>31.356388599704122</v>
      </c>
      <c r="AF66" s="8"/>
    </row>
    <row r="67" spans="1:32">
      <c r="A67" s="4" t="s">
        <v>55</v>
      </c>
      <c r="B67" s="7">
        <f>Valores_correntes!B67/AUX_PIB!$C67*100</f>
        <v>2.5361901397303392</v>
      </c>
      <c r="C67" s="7">
        <f>Valores_correntes!C67/AUX_PIB!$C67*100</f>
        <v>8.8412008655530592</v>
      </c>
      <c r="D67" s="7">
        <f>Valores_correntes!D67/AUX_PIB!$C67*100</f>
        <v>1.6619127463523693</v>
      </c>
      <c r="E67" s="7">
        <f>Valores_correntes!E67/AUX_PIB!$C67*100</f>
        <v>0.30964834694188581</v>
      </c>
      <c r="F67" s="7">
        <f>Valores_correntes!F67/AUX_PIB!$C67*100</f>
        <v>1.7378140879721022</v>
      </c>
      <c r="G67" s="7">
        <f>Valores_correntes!G67/AUX_PIB!$C67*100</f>
        <v>15.086766186549754</v>
      </c>
      <c r="H67" s="7">
        <f>Valores_correntes!H67/AUX_PIB!$C67*100</f>
        <v>4.9061502583297711</v>
      </c>
      <c r="I67" s="7">
        <f>Valores_correntes!I67/AUX_PIB!$C67*100</f>
        <v>0.10947775448176875</v>
      </c>
      <c r="J67" s="7">
        <f>Valores_correntes!J67/AUX_PIB!$C67*100</f>
        <v>2.4805315774634633</v>
      </c>
      <c r="K67" s="7">
        <f>Valores_correntes!K67/AUX_PIB!$C67*100</f>
        <v>1.1028565692485492</v>
      </c>
      <c r="L67" s="7">
        <f>Valores_correntes!L67/AUX_PIB!$C67*100</f>
        <v>2.9208595691438979</v>
      </c>
      <c r="M67" s="7">
        <f>Valores_correntes!M67/AUX_PIB!$C67*100</f>
        <v>11.519875728667451</v>
      </c>
      <c r="N67" s="7">
        <f>Valores_correntes!N67/AUX_PIB!$C67*100</f>
        <v>4.6275249615716909</v>
      </c>
      <c r="O67" s="7">
        <f>Valores_correntes!O67/AUX_PIB!$C67*100</f>
        <v>5.4814431796212044E-2</v>
      </c>
      <c r="P67" s="7">
        <f>Valores_correntes!P67/AUX_PIB!$C67*100</f>
        <v>0.80929636146526707</v>
      </c>
      <c r="Q67" s="7">
        <f>Valores_correntes!Q67/AUX_PIB!$C67*100</f>
        <v>0.76500784258687793</v>
      </c>
      <c r="R67" s="7">
        <f>Valores_correntes!R67/AUX_PIB!$C67*100</f>
        <v>3.8422781510551189</v>
      </c>
      <c r="S67" s="7">
        <f>Valores_correntes!S67/AUX_PIB!$C67*100</f>
        <v>10.098921748475167</v>
      </c>
      <c r="T67" s="7">
        <f>Valores_correntes!T67/AUX_PIB!$C67*100</f>
        <v>12.069865359631802</v>
      </c>
      <c r="U67" s="7">
        <f>Valores_correntes!U67/AUX_PIB!$C67*100</f>
        <v>9.0054930518310385</v>
      </c>
      <c r="V67" s="7">
        <f>Valores_correntes!V67/AUX_PIB!$C67*100</f>
        <v>4.9517406852810986</v>
      </c>
      <c r="W67" s="7">
        <f>Valores_correntes!W67/AUX_PIB!$C67*100</f>
        <v>2.1775127587773131</v>
      </c>
      <c r="X67" s="7">
        <f>Valores_correntes!X67/AUX_PIB!$C67*100</f>
        <v>8.5009518081711182</v>
      </c>
      <c r="Y67" s="7">
        <f>Valores_correntes!Y67/AUX_PIB!$C67*100</f>
        <v>36.705563663692367</v>
      </c>
      <c r="AF67" s="8"/>
    </row>
    <row r="68" spans="1:32">
      <c r="A68" s="4" t="s">
        <v>56</v>
      </c>
      <c r="B68" s="7">
        <f>Valores_correntes!B68/AUX_PIB!$C68*100</f>
        <v>2.1088005903418789</v>
      </c>
      <c r="C68" s="7">
        <f>Valores_correntes!C68/AUX_PIB!$C68*100</f>
        <v>11.077563029060261</v>
      </c>
      <c r="D68" s="7">
        <f>Valores_correntes!D68/AUX_PIB!$C68*100</f>
        <v>1.4618308187783353</v>
      </c>
      <c r="E68" s="7">
        <f>Valores_correntes!E68/AUX_PIB!$C68*100</f>
        <v>0.1588725363678008</v>
      </c>
      <c r="F68" s="7">
        <f>Valores_correntes!F68/AUX_PIB!$C68*100</f>
        <v>1.2528130291974071</v>
      </c>
      <c r="G68" s="7">
        <f>Valores_correntes!G68/AUX_PIB!$C68*100</f>
        <v>16.059880003745683</v>
      </c>
      <c r="H68" s="7">
        <f>Valores_correntes!H68/AUX_PIB!$C68*100</f>
        <v>3.8305509680030534</v>
      </c>
      <c r="I68" s="7">
        <f>Valores_correntes!I68/AUX_PIB!$C68*100</f>
        <v>7.2369299699787795E-2</v>
      </c>
      <c r="J68" s="7">
        <f>Valores_correntes!J68/AUX_PIB!$C68*100</f>
        <v>2.2004478923806925</v>
      </c>
      <c r="K68" s="7">
        <f>Valores_correntes!K68/AUX_PIB!$C68*100</f>
        <v>0.56937186884158519</v>
      </c>
      <c r="L68" s="7">
        <f>Valores_correntes!L68/AUX_PIB!$C68*100</f>
        <v>1.9247912777094125</v>
      </c>
      <c r="M68" s="7">
        <f>Valores_correntes!M68/AUX_PIB!$C68*100</f>
        <v>8.5975313066345294</v>
      </c>
      <c r="N68" s="7">
        <f>Valores_correntes!N68/AUX_PIB!$C68*100</f>
        <v>3.7825741191577706</v>
      </c>
      <c r="O68" s="7">
        <f>Valores_correntes!O68/AUX_PIB!$C68*100</f>
        <v>4.1223396073656229E-2</v>
      </c>
      <c r="P68" s="7">
        <f>Valores_correntes!P68/AUX_PIB!$C68*100</f>
        <v>0.6621341650808461</v>
      </c>
      <c r="Q68" s="7">
        <f>Valores_correntes!Q68/AUX_PIB!$C68*100</f>
        <v>0.55896245458864902</v>
      </c>
      <c r="R68" s="7">
        <f>Valores_correntes!R68/AUX_PIB!$C68*100</f>
        <v>3.2446430511339748</v>
      </c>
      <c r="S68" s="7">
        <f>Valores_correntes!S68/AUX_PIB!$C68*100</f>
        <v>8.2895371860348988</v>
      </c>
      <c r="T68" s="7">
        <f>Valores_correntes!T68/AUX_PIB!$C68*100</f>
        <v>9.7219256775027034</v>
      </c>
      <c r="U68" s="7">
        <f>Valores_correntes!U68/AUX_PIB!$C68*100</f>
        <v>11.191155724833704</v>
      </c>
      <c r="V68" s="7">
        <f>Valores_correntes!V68/AUX_PIB!$C68*100</f>
        <v>4.3244128762398732</v>
      </c>
      <c r="W68" s="7">
        <f>Valores_correntes!W68/AUX_PIB!$C68*100</f>
        <v>1.2872068597980351</v>
      </c>
      <c r="X68" s="7">
        <f>Valores_correntes!X68/AUX_PIB!$C68*100</f>
        <v>6.4222473580407931</v>
      </c>
      <c r="Y68" s="7">
        <f>Valores_correntes!Y68/AUX_PIB!$C68*100</f>
        <v>32.946948496415104</v>
      </c>
      <c r="AF68" s="8"/>
    </row>
    <row r="69" spans="1:32">
      <c r="A69" s="4" t="s">
        <v>57</v>
      </c>
      <c r="B69" s="7">
        <f>Valores_correntes!B69/AUX_PIB!$C69*100</f>
        <v>2.0295948191014443</v>
      </c>
      <c r="C69" s="7">
        <f>Valores_correntes!C69/AUX_PIB!$C69*100</f>
        <v>11.617271668030924</v>
      </c>
      <c r="D69" s="7">
        <f>Valores_correntes!D69/AUX_PIB!$C69*100</f>
        <v>1.5402637284570881</v>
      </c>
      <c r="E69" s="7">
        <f>Valores_correntes!E69/AUX_PIB!$C69*100</f>
        <v>0.23029471781151103</v>
      </c>
      <c r="F69" s="7">
        <f>Valores_correntes!F69/AUX_PIB!$C69*100</f>
        <v>1.3362682351473345</v>
      </c>
      <c r="G69" s="7">
        <f>Valores_correntes!G69/AUX_PIB!$C69*100</f>
        <v>16.753693168548299</v>
      </c>
      <c r="H69" s="7">
        <f>Valores_correntes!H69/AUX_PIB!$C69*100</f>
        <v>4.0750844372783206</v>
      </c>
      <c r="I69" s="7">
        <f>Valores_correntes!I69/AUX_PIB!$C69*100</f>
        <v>6.1547888131471197E-2</v>
      </c>
      <c r="J69" s="7">
        <f>Valores_correntes!J69/AUX_PIB!$C69*100</f>
        <v>2.2223666361362282</v>
      </c>
      <c r="K69" s="7">
        <f>Valores_correntes!K69/AUX_PIB!$C69*100</f>
        <v>0.7680894356897604</v>
      </c>
      <c r="L69" s="7">
        <f>Valores_correntes!L69/AUX_PIB!$C69*100</f>
        <v>2.6198337651808092</v>
      </c>
      <c r="M69" s="7">
        <f>Valores_correntes!M69/AUX_PIB!$C69*100</f>
        <v>9.74692216241659</v>
      </c>
      <c r="N69" s="7">
        <f>Valores_correntes!N69/AUX_PIB!$C69*100</f>
        <v>4.0268677322270641</v>
      </c>
      <c r="O69" s="7">
        <f>Valores_correntes!O69/AUX_PIB!$C69*100</f>
        <v>4.5620175740736783E-2</v>
      </c>
      <c r="P69" s="7">
        <f>Valores_correntes!P69/AUX_PIB!$C69*100</f>
        <v>0.68064128623689402</v>
      </c>
      <c r="Q69" s="7">
        <f>Valores_correntes!Q69/AUX_PIB!$C69*100</f>
        <v>0.69969062542980898</v>
      </c>
      <c r="R69" s="7">
        <f>Valores_correntes!R69/AUX_PIB!$C69*100</f>
        <v>3.6995736416418721</v>
      </c>
      <c r="S69" s="7">
        <f>Valores_correntes!S69/AUX_PIB!$C69*100</f>
        <v>9.1523934612763753</v>
      </c>
      <c r="T69" s="7">
        <f>Valores_correntes!T69/AUX_PIB!$C69*100</f>
        <v>10.131546988606829</v>
      </c>
      <c r="U69" s="7">
        <f>Valores_correntes!U69/AUX_PIB!$C69*100</f>
        <v>11.724439731903132</v>
      </c>
      <c r="V69" s="7">
        <f>Valores_correntes!V69/AUX_PIB!$C69*100</f>
        <v>4.4432716508302095</v>
      </c>
      <c r="W69" s="7">
        <f>Valores_correntes!W69/AUX_PIB!$C69*100</f>
        <v>1.6980747789310806</v>
      </c>
      <c r="X69" s="7">
        <f>Valores_correntes!X69/AUX_PIB!$C69*100</f>
        <v>7.6556756419700154</v>
      </c>
      <c r="Y69" s="7">
        <f>Valores_correntes!Y69/AUX_PIB!$C69*100</f>
        <v>35.653008792241266</v>
      </c>
      <c r="AF69" s="8"/>
    </row>
    <row r="70" spans="1:32">
      <c r="A70" s="4" t="s">
        <v>58</v>
      </c>
      <c r="B70" s="7">
        <f>Valores_correntes!B70/AUX_PIB!$C70*100</f>
        <v>2.0482880215818113</v>
      </c>
      <c r="C70" s="7">
        <f>Valores_correntes!C70/AUX_PIB!$C70*100</f>
        <v>10.137969107119387</v>
      </c>
      <c r="D70" s="7">
        <f>Valores_correntes!D70/AUX_PIB!$C70*100</f>
        <v>1.4533113719075719</v>
      </c>
      <c r="E70" s="7">
        <f>Valores_correntes!E70/AUX_PIB!$C70*100</f>
        <v>0.23170665465241788</v>
      </c>
      <c r="F70" s="7">
        <f>Valores_correntes!F70/AUX_PIB!$C70*100</f>
        <v>1.4367971357799774</v>
      </c>
      <c r="G70" s="7">
        <f>Valores_correntes!G70/AUX_PIB!$C70*100</f>
        <v>15.308072291041164</v>
      </c>
      <c r="H70" s="7">
        <f>Valores_correntes!H70/AUX_PIB!$C70*100</f>
        <v>4.0921009893159432</v>
      </c>
      <c r="I70" s="7">
        <f>Valores_correntes!I70/AUX_PIB!$C70*100</f>
        <v>7.3075177061078286E-2</v>
      </c>
      <c r="J70" s="7">
        <f>Valores_correntes!J70/AUX_PIB!$C70*100</f>
        <v>2.1652620808601712</v>
      </c>
      <c r="K70" s="7">
        <f>Valores_correntes!K70/AUX_PIB!$C70*100</f>
        <v>1.0155244479961165</v>
      </c>
      <c r="L70" s="7">
        <f>Valores_correntes!L70/AUX_PIB!$C70*100</f>
        <v>2.6096392918800131</v>
      </c>
      <c r="M70" s="7">
        <f>Valores_correntes!M70/AUX_PIB!$C70*100</f>
        <v>9.9556019871133223</v>
      </c>
      <c r="N70" s="7">
        <f>Valores_correntes!N70/AUX_PIB!$C70*100</f>
        <v>4.066414762411525</v>
      </c>
      <c r="O70" s="7">
        <f>Valores_correntes!O70/AUX_PIB!$C70*100</f>
        <v>4.6383033153034089E-2</v>
      </c>
      <c r="P70" s="7">
        <f>Valores_correntes!P70/AUX_PIB!$C70*100</f>
        <v>0.68837328245024276</v>
      </c>
      <c r="Q70" s="7">
        <f>Valores_correntes!Q70/AUX_PIB!$C70*100</f>
        <v>0.91005953836805953</v>
      </c>
      <c r="R70" s="7">
        <f>Valores_correntes!R70/AUX_PIB!$C70*100</f>
        <v>3.9357159276413123</v>
      </c>
      <c r="S70" s="7">
        <f>Valores_correntes!S70/AUX_PIB!$C70*100</f>
        <v>9.6469465440241731</v>
      </c>
      <c r="T70" s="7">
        <f>Valores_correntes!T70/AUX_PIB!$C70*100</f>
        <v>10.206803773309279</v>
      </c>
      <c r="U70" s="7">
        <f>Valores_correntes!U70/AUX_PIB!$C70*100</f>
        <v>10.2574273173335</v>
      </c>
      <c r="V70" s="7">
        <f>Valores_correntes!V70/AUX_PIB!$C70*100</f>
        <v>4.306946735217986</v>
      </c>
      <c r="W70" s="7">
        <f>Valores_correntes!W70/AUX_PIB!$C70*100</f>
        <v>2.1572906410165937</v>
      </c>
      <c r="X70" s="7">
        <f>Valores_correntes!X70/AUX_PIB!$C70*100</f>
        <v>7.9821523553013032</v>
      </c>
      <c r="Y70" s="7">
        <f>Valores_correntes!Y70/AUX_PIB!$C70*100</f>
        <v>34.910620822178664</v>
      </c>
      <c r="AF70" s="8"/>
    </row>
    <row r="71" spans="1:32">
      <c r="A71" s="4" t="s">
        <v>59</v>
      </c>
      <c r="B71" s="7">
        <f>Valores_correntes!B71/AUX_PIB!$C71*100</f>
        <v>2.314351156939372</v>
      </c>
      <c r="C71" s="7">
        <f>Valores_correntes!C71/AUX_PIB!$C71*100</f>
        <v>9.7296237675037371</v>
      </c>
      <c r="D71" s="7">
        <f>Valores_correntes!D71/AUX_PIB!$C71*100</f>
        <v>1.5441095266117013</v>
      </c>
      <c r="E71" s="7">
        <f>Valores_correntes!E71/AUX_PIB!$C71*100</f>
        <v>0.31090103701968552</v>
      </c>
      <c r="F71" s="7">
        <f>Valores_correntes!F71/AUX_PIB!$C71*100</f>
        <v>1.2403969740187237</v>
      </c>
      <c r="G71" s="7">
        <f>Valores_correntes!G71/AUX_PIB!$C71*100</f>
        <v>15.139382462093218</v>
      </c>
      <c r="H71" s="7">
        <f>Valores_correntes!H71/AUX_PIB!$C71*100</f>
        <v>5.0860990239918715</v>
      </c>
      <c r="I71" s="7">
        <f>Valores_correntes!I71/AUX_PIB!$C71*100</f>
        <v>9.8464146020493373E-2</v>
      </c>
      <c r="J71" s="7">
        <f>Valores_correntes!J71/AUX_PIB!$C71*100</f>
        <v>2.5099795721415634</v>
      </c>
      <c r="K71" s="7">
        <f>Valores_correntes!K71/AUX_PIB!$C71*100</f>
        <v>1.2514513206315325</v>
      </c>
      <c r="L71" s="7">
        <f>Valores_correntes!L71/AUX_PIB!$C71*100</f>
        <v>2.9141130241215971</v>
      </c>
      <c r="M71" s="7">
        <f>Valores_correntes!M71/AUX_PIB!$C71*100</f>
        <v>11.860107086907057</v>
      </c>
      <c r="N71" s="7">
        <f>Valores_correntes!N71/AUX_PIB!$C71*100</f>
        <v>4.7781639515093444</v>
      </c>
      <c r="O71" s="7">
        <f>Valores_correntes!O71/AUX_PIB!$C71*100</f>
        <v>4.8891640648633695E-2</v>
      </c>
      <c r="P71" s="7">
        <f>Valores_correntes!P71/AUX_PIB!$C71*100</f>
        <v>0.79905849594734801</v>
      </c>
      <c r="Q71" s="7">
        <f>Valores_correntes!Q71/AUX_PIB!$C71*100</f>
        <v>1.0708419757378127</v>
      </c>
      <c r="R71" s="7">
        <f>Valores_correntes!R71/AUX_PIB!$C71*100</f>
        <v>4.1018122012512048</v>
      </c>
      <c r="S71" s="7">
        <f>Valores_correntes!S71/AUX_PIB!$C71*100</f>
        <v>10.798768265094342</v>
      </c>
      <c r="T71" s="7">
        <f>Valores_correntes!T71/AUX_PIB!$C71*100</f>
        <v>12.17861413244059</v>
      </c>
      <c r="U71" s="7">
        <f>Valores_correntes!U71/AUX_PIB!$C71*100</f>
        <v>9.8769795541728627</v>
      </c>
      <c r="V71" s="7">
        <f>Valores_correntes!V71/AUX_PIB!$C71*100</f>
        <v>4.8531475947006122</v>
      </c>
      <c r="W71" s="7">
        <f>Valores_correntes!W71/AUX_PIB!$C71*100</f>
        <v>2.6331943333890311</v>
      </c>
      <c r="X71" s="7">
        <f>Valores_correntes!X71/AUX_PIB!$C71*100</f>
        <v>8.2563221993915246</v>
      </c>
      <c r="Y71" s="7">
        <f>Valores_correntes!Y71/AUX_PIB!$C71*100</f>
        <v>37.798257814094619</v>
      </c>
      <c r="AF71" s="8"/>
    </row>
    <row r="72" spans="1:32">
      <c r="A72" s="4" t="s">
        <v>60</v>
      </c>
      <c r="B72" s="7">
        <f>Valores_correntes!B72/AUX_PIB!$C72*100</f>
        <v>1.9608682217194227</v>
      </c>
      <c r="C72" s="7">
        <f>Valores_correntes!C72/AUX_PIB!$C72*100</f>
        <v>10.724596371993702</v>
      </c>
      <c r="D72" s="7">
        <f>Valores_correntes!D72/AUX_PIB!$C72*100</f>
        <v>1.3597745559583736</v>
      </c>
      <c r="E72" s="7">
        <f>Valores_correntes!E72/AUX_PIB!$C72*100</f>
        <v>0.17068256082067434</v>
      </c>
      <c r="F72" s="7">
        <f>Valores_correntes!F72/AUX_PIB!$C72*100</f>
        <v>1.2887172461544043</v>
      </c>
      <c r="G72" s="7">
        <f>Valores_correntes!G72/AUX_PIB!$C72*100</f>
        <v>15.504638956646577</v>
      </c>
      <c r="H72" s="7">
        <f>Valores_correntes!H72/AUX_PIB!$C72*100</f>
        <v>4.0806360348907651</v>
      </c>
      <c r="I72" s="7">
        <f>Valores_correntes!I72/AUX_PIB!$C72*100</f>
        <v>7.8569049475291058E-2</v>
      </c>
      <c r="J72" s="7">
        <f>Valores_correntes!J72/AUX_PIB!$C72*100</f>
        <v>2.3394739073608877</v>
      </c>
      <c r="K72" s="7">
        <f>Valores_correntes!K72/AUX_PIB!$C72*100</f>
        <v>0.529853145757333</v>
      </c>
      <c r="L72" s="7">
        <f>Valores_correntes!L72/AUX_PIB!$C72*100</f>
        <v>2.124863253884743</v>
      </c>
      <c r="M72" s="7">
        <f>Valores_correntes!M72/AUX_PIB!$C72*100</f>
        <v>9.1533953913690187</v>
      </c>
      <c r="N72" s="7">
        <f>Valores_correntes!N72/AUX_PIB!$C72*100</f>
        <v>4.0244520670198032</v>
      </c>
      <c r="O72" s="7">
        <f>Valores_correntes!O72/AUX_PIB!$C72*100</f>
        <v>3.6792482553428534E-2</v>
      </c>
      <c r="P72" s="7">
        <f>Valores_correntes!P72/AUX_PIB!$C72*100</f>
        <v>0.68042479959583002</v>
      </c>
      <c r="Q72" s="7">
        <f>Valores_correntes!Q72/AUX_PIB!$C72*100</f>
        <v>0.738037269308222</v>
      </c>
      <c r="R72" s="7">
        <f>Valores_correntes!R72/AUX_PIB!$C72*100</f>
        <v>3.6047086731898008</v>
      </c>
      <c r="S72" s="7">
        <f>Valores_correntes!S72/AUX_PIB!$C72*100</f>
        <v>9.0844152916670851</v>
      </c>
      <c r="T72" s="7">
        <f>Valores_correntes!T72/AUX_PIB!$C72*100</f>
        <v>10.065956323629992</v>
      </c>
      <c r="U72" s="7">
        <f>Valores_correntes!U72/AUX_PIB!$C72*100</f>
        <v>10.839957904022421</v>
      </c>
      <c r="V72" s="7">
        <f>Valores_correntes!V72/AUX_PIB!$C72*100</f>
        <v>4.3796732629150918</v>
      </c>
      <c r="W72" s="7">
        <f>Valores_correntes!W72/AUX_PIB!$C72*100</f>
        <v>1.4385729758862296</v>
      </c>
      <c r="X72" s="7">
        <f>Valores_correntes!X72/AUX_PIB!$C72*100</f>
        <v>7.0182891732289487</v>
      </c>
      <c r="Y72" s="7">
        <f>Valores_correntes!Y72/AUX_PIB!$C72*100</f>
        <v>33.742449639682683</v>
      </c>
      <c r="AF72" s="8"/>
    </row>
    <row r="73" spans="1:32">
      <c r="A73" s="4" t="s">
        <v>61</v>
      </c>
      <c r="B73" s="7">
        <f>Valores_correntes!B73/AUX_PIB!$C73*100</f>
        <v>2.0782726028135357</v>
      </c>
      <c r="C73" s="7">
        <f>Valores_correntes!C73/AUX_PIB!$C73*100</f>
        <v>13.230296859537885</v>
      </c>
      <c r="D73" s="7">
        <f>Valores_correntes!D73/AUX_PIB!$C73*100</f>
        <v>1.5686676226126326</v>
      </c>
      <c r="E73" s="7">
        <f>Valores_correntes!E73/AUX_PIB!$C73*100</f>
        <v>0.24678364646629689</v>
      </c>
      <c r="F73" s="7">
        <f>Valores_correntes!F73/AUX_PIB!$C73*100</f>
        <v>1.5867232306101133</v>
      </c>
      <c r="G73" s="7">
        <f>Valores_correntes!G73/AUX_PIB!$C73*100</f>
        <v>18.710743962040464</v>
      </c>
      <c r="H73" s="7">
        <f>Valores_correntes!H73/AUX_PIB!$C73*100</f>
        <v>4.0114853361005549</v>
      </c>
      <c r="I73" s="7">
        <f>Valores_correntes!I73/AUX_PIB!$C73*100</f>
        <v>8.7378253677853165E-2</v>
      </c>
      <c r="J73" s="7">
        <f>Valores_correntes!J73/AUX_PIB!$C73*100</f>
        <v>2.2668518675763543</v>
      </c>
      <c r="K73" s="7">
        <f>Valores_correntes!K73/AUX_PIB!$C73*100</f>
        <v>0.64727963024993085</v>
      </c>
      <c r="L73" s="7">
        <f>Valores_correntes!L73/AUX_PIB!$C73*100</f>
        <v>2.3667769707963346</v>
      </c>
      <c r="M73" s="7">
        <f>Valores_correntes!M73/AUX_PIB!$C73*100</f>
        <v>9.3797720584010289</v>
      </c>
      <c r="N73" s="7">
        <f>Valores_correntes!N73/AUX_PIB!$C73*100</f>
        <v>4.2440842513299621</v>
      </c>
      <c r="O73" s="7">
        <f>Valores_correntes!O73/AUX_PIB!$C73*100</f>
        <v>4.2632728471600129E-2</v>
      </c>
      <c r="P73" s="7">
        <f>Valores_correntes!P73/AUX_PIB!$C73*100</f>
        <v>0.71462891839647114</v>
      </c>
      <c r="Q73" s="7">
        <f>Valores_correntes!Q73/AUX_PIB!$C73*100</f>
        <v>0.88442063687417805</v>
      </c>
      <c r="R73" s="7">
        <f>Valores_correntes!R73/AUX_PIB!$C73*100</f>
        <v>3.9976724438510365</v>
      </c>
      <c r="S73" s="7">
        <f>Valores_correntes!S73/AUX_PIB!$C73*100</f>
        <v>9.88343897892325</v>
      </c>
      <c r="T73" s="7">
        <f>Valores_correntes!T73/AUX_PIB!$C73*100</f>
        <v>10.333842190244054</v>
      </c>
      <c r="U73" s="7">
        <f>Valores_correntes!U73/AUX_PIB!$C73*100</f>
        <v>13.360307841687339</v>
      </c>
      <c r="V73" s="7">
        <f>Valores_correntes!V73/AUX_PIB!$C73*100</f>
        <v>4.550148408585458</v>
      </c>
      <c r="W73" s="7">
        <f>Valores_correntes!W73/AUX_PIB!$C73*100</f>
        <v>1.7784839135904056</v>
      </c>
      <c r="X73" s="7">
        <f>Valores_correntes!X73/AUX_PIB!$C73*100</f>
        <v>7.9511726452574845</v>
      </c>
      <c r="Y73" s="7">
        <f>Valores_correntes!Y73/AUX_PIB!$C73*100</f>
        <v>37.973954999364743</v>
      </c>
      <c r="AF73" s="8"/>
    </row>
    <row r="74" spans="1:32">
      <c r="A74" s="4" t="s">
        <v>62</v>
      </c>
      <c r="B74" s="7">
        <f>Valores_correntes!B74/AUX_PIB!$C74*100</f>
        <v>1.8945841374881516</v>
      </c>
      <c r="C74" s="7">
        <f>Valores_correntes!C74/AUX_PIB!$C74*100</f>
        <v>10.225493965693561</v>
      </c>
      <c r="D74" s="7">
        <f>Valores_correntes!D74/AUX_PIB!$C74*100</f>
        <v>1.3302323234357025</v>
      </c>
      <c r="E74" s="7">
        <f>Valores_correntes!E74/AUX_PIB!$C74*100</f>
        <v>0.28817650081388679</v>
      </c>
      <c r="F74" s="7">
        <f>Valores_correntes!F74/AUX_PIB!$C74*100</f>
        <v>1.3427480927946933</v>
      </c>
      <c r="G74" s="7">
        <f>Valores_correntes!G74/AUX_PIB!$C74*100</f>
        <v>15.081235020225995</v>
      </c>
      <c r="H74" s="7">
        <f>Valores_correntes!H74/AUX_PIB!$C74*100</f>
        <v>4.0689350217407636</v>
      </c>
      <c r="I74" s="7">
        <f>Valores_correntes!I74/AUX_PIB!$C74*100</f>
        <v>8.9254690687370491E-2</v>
      </c>
      <c r="J74" s="7">
        <f>Valores_correntes!J74/AUX_PIB!$C74*100</f>
        <v>2.2401403156278374</v>
      </c>
      <c r="K74" s="7">
        <f>Valores_correntes!K74/AUX_PIB!$C74*100</f>
        <v>0.76335045861257789</v>
      </c>
      <c r="L74" s="7">
        <f>Valores_correntes!L74/AUX_PIB!$C74*100</f>
        <v>2.4112200900291625</v>
      </c>
      <c r="M74" s="7">
        <f>Valores_correntes!M74/AUX_PIB!$C74*100</f>
        <v>9.5729005766977107</v>
      </c>
      <c r="N74" s="7">
        <f>Valores_correntes!N74/AUX_PIB!$C74*100</f>
        <v>4.2277954379255149</v>
      </c>
      <c r="O74" s="7">
        <f>Valores_correntes!O74/AUX_PIB!$C74*100</f>
        <v>4.3813608271197971E-2</v>
      </c>
      <c r="P74" s="7">
        <f>Valores_correntes!P74/AUX_PIB!$C74*100</f>
        <v>0.71561859037647946</v>
      </c>
      <c r="Q74" s="7">
        <f>Valores_correntes!Q74/AUX_PIB!$C74*100</f>
        <v>1.0408760294964827</v>
      </c>
      <c r="R74" s="7">
        <f>Valores_correntes!R74/AUX_PIB!$C74*100</f>
        <v>3.9827092886011077</v>
      </c>
      <c r="S74" s="7">
        <f>Valores_correntes!S74/AUX_PIB!$C74*100</f>
        <v>10.010812954670783</v>
      </c>
      <c r="T74" s="7">
        <f>Valores_correntes!T74/AUX_PIB!$C74*100</f>
        <v>10.191314597154429</v>
      </c>
      <c r="U74" s="7">
        <f>Valores_correntes!U74/AUX_PIB!$C74*100</f>
        <v>10.35856226465213</v>
      </c>
      <c r="V74" s="7">
        <f>Valores_correntes!V74/AUX_PIB!$C74*100</f>
        <v>4.2859912294400191</v>
      </c>
      <c r="W74" s="7">
        <f>Valores_correntes!W74/AUX_PIB!$C74*100</f>
        <v>2.0924029889229474</v>
      </c>
      <c r="X74" s="7">
        <f>Valores_correntes!X74/AUX_PIB!$C74*100</f>
        <v>7.7366774714249642</v>
      </c>
      <c r="Y74" s="7">
        <f>Valores_correntes!Y74/AUX_PIB!$C74*100</f>
        <v>34.664948551594492</v>
      </c>
      <c r="AF74" s="8"/>
    </row>
    <row r="75" spans="1:32">
      <c r="A75" s="4" t="s">
        <v>63</v>
      </c>
      <c r="B75" s="7">
        <f>Valores_correntes!B75/AUX_PIB!$C75*100</f>
        <v>2.5688915388188249</v>
      </c>
      <c r="C75" s="7">
        <f>Valores_correntes!C75/AUX_PIB!$C75*100</f>
        <v>11.057431584710342</v>
      </c>
      <c r="D75" s="7">
        <f>Valores_correntes!D75/AUX_PIB!$C75*100</f>
        <v>1.7271188794609704</v>
      </c>
      <c r="E75" s="7">
        <f>Valores_correntes!E75/AUX_PIB!$C75*100</f>
        <v>0.38479502230606866</v>
      </c>
      <c r="F75" s="7">
        <f>Valores_correntes!F75/AUX_PIB!$C75*100</f>
        <v>3.1310257297937065</v>
      </c>
      <c r="G75" s="7">
        <f>Valores_correntes!G75/AUX_PIB!$C75*100</f>
        <v>18.869262755089913</v>
      </c>
      <c r="H75" s="7">
        <f>Valores_correntes!H75/AUX_PIB!$C75*100</f>
        <v>4.9585788895104663</v>
      </c>
      <c r="I75" s="7">
        <f>Valores_correntes!I75/AUX_PIB!$C75*100</f>
        <v>0.10335792053963466</v>
      </c>
      <c r="J75" s="7">
        <f>Valores_correntes!J75/AUX_PIB!$C75*100</f>
        <v>2.5646219552631795</v>
      </c>
      <c r="K75" s="7">
        <f>Valores_correntes!K75/AUX_PIB!$C75*100</f>
        <v>0.89383816030655072</v>
      </c>
      <c r="L75" s="7">
        <f>Valores_correntes!L75/AUX_PIB!$C75*100</f>
        <v>3.0464685796520832</v>
      </c>
      <c r="M75" s="7">
        <f>Valores_correntes!M75/AUX_PIB!$C75*100</f>
        <v>11.566865505271915</v>
      </c>
      <c r="N75" s="7">
        <f>Valores_correntes!N75/AUX_PIB!$C75*100</f>
        <v>4.942333420864129</v>
      </c>
      <c r="O75" s="7">
        <f>Valores_correntes!O75/AUX_PIB!$C75*100</f>
        <v>5.3303903188476179E-2</v>
      </c>
      <c r="P75" s="7">
        <f>Valores_correntes!P75/AUX_PIB!$C75*100</f>
        <v>0.83166298045619624</v>
      </c>
      <c r="Q75" s="7">
        <f>Valores_correntes!Q75/AUX_PIB!$C75*100</f>
        <v>1.1948904786752419</v>
      </c>
      <c r="R75" s="7">
        <f>Valores_correntes!R75/AUX_PIB!$C75*100</f>
        <v>4.3784763192644256</v>
      </c>
      <c r="S75" s="7">
        <f>Valores_correntes!S75/AUX_PIB!$C75*100</f>
        <v>11.40066710244847</v>
      </c>
      <c r="T75" s="7">
        <f>Valores_correntes!T75/AUX_PIB!$C75*100</f>
        <v>12.469803849193418</v>
      </c>
      <c r="U75" s="7">
        <f>Valores_correntes!U75/AUX_PIB!$C75*100</f>
        <v>11.214093408438453</v>
      </c>
      <c r="V75" s="7">
        <f>Valores_correntes!V75/AUX_PIB!$C75*100</f>
        <v>5.123403815180346</v>
      </c>
      <c r="W75" s="7">
        <f>Valores_correntes!W75/AUX_PIB!$C75*100</f>
        <v>2.4735236612878615</v>
      </c>
      <c r="X75" s="7">
        <f>Valores_correntes!X75/AUX_PIB!$C75*100</f>
        <v>10.555970628710215</v>
      </c>
      <c r="Y75" s="7">
        <f>Valores_correntes!Y75/AUX_PIB!$C75*100</f>
        <v>41.8367953628103</v>
      </c>
      <c r="AF75" s="8"/>
    </row>
    <row r="76" spans="1:32">
      <c r="A76" s="4" t="s">
        <v>64</v>
      </c>
      <c r="B76" s="7">
        <f>Valores_correntes!B76/AUX_PIB!$C76*100</f>
        <v>2.0226623560132149</v>
      </c>
      <c r="C76" s="7">
        <f>Valores_correntes!C76/AUX_PIB!$C76*100</f>
        <v>11.577122325953333</v>
      </c>
      <c r="D76" s="7">
        <f>Valores_correntes!D76/AUX_PIB!$C76*100</f>
        <v>1.3564575892686552</v>
      </c>
      <c r="E76" s="7">
        <f>Valores_correntes!E76/AUX_PIB!$C76*100</f>
        <v>0.22400336671267682</v>
      </c>
      <c r="F76" s="7">
        <f>Valores_correntes!F76/AUX_PIB!$C76*100</f>
        <v>1.2336573696288602</v>
      </c>
      <c r="G76" s="7">
        <f>Valores_correntes!G76/AUX_PIB!$C76*100</f>
        <v>16.413903007576742</v>
      </c>
      <c r="H76" s="7">
        <f>Valores_correntes!H76/AUX_PIB!$C76*100</f>
        <v>3.9748793591664153</v>
      </c>
      <c r="I76" s="7">
        <f>Valores_correntes!I76/AUX_PIB!$C76*100</f>
        <v>6.6478937569523416E-2</v>
      </c>
      <c r="J76" s="7">
        <f>Valores_correntes!J76/AUX_PIB!$C76*100</f>
        <v>2.2505201406296429</v>
      </c>
      <c r="K76" s="7">
        <f>Valores_correntes!K76/AUX_PIB!$C76*100</f>
        <v>0.46013658320362832</v>
      </c>
      <c r="L76" s="7">
        <f>Valores_correntes!L76/AUX_PIB!$C76*100</f>
        <v>2.0748515283217519</v>
      </c>
      <c r="M76" s="7">
        <f>Valores_correntes!M76/AUX_PIB!$C76*100</f>
        <v>8.8268665488909619</v>
      </c>
      <c r="N76" s="7">
        <f>Valores_correntes!N76/AUX_PIB!$C76*100</f>
        <v>4.1639002524240176</v>
      </c>
      <c r="O76" s="7">
        <f>Valores_correntes!O76/AUX_PIB!$C76*100</f>
        <v>5.0142165212573628E-2</v>
      </c>
      <c r="P76" s="7">
        <f>Valores_correntes!P76/AUX_PIB!$C76*100</f>
        <v>0.65228708865182017</v>
      </c>
      <c r="Q76" s="7">
        <f>Valores_correntes!Q76/AUX_PIB!$C76*100</f>
        <v>0.81978545874652775</v>
      </c>
      <c r="R76" s="7">
        <f>Valores_correntes!R76/AUX_PIB!$C76*100</f>
        <v>3.8485339049386655</v>
      </c>
      <c r="S76" s="7">
        <f>Valores_correntes!S76/AUX_PIB!$C76*100</f>
        <v>9.5346488699736049</v>
      </c>
      <c r="T76" s="7">
        <f>Valores_correntes!T76/AUX_PIB!$C76*100</f>
        <v>10.161441967603647</v>
      </c>
      <c r="U76" s="7">
        <f>Valores_correntes!U76/AUX_PIB!$C76*100</f>
        <v>11.693743428735431</v>
      </c>
      <c r="V76" s="7">
        <f>Valores_correntes!V76/AUX_PIB!$C76*100</f>
        <v>4.2592648185501192</v>
      </c>
      <c r="W76" s="7">
        <f>Valores_correntes!W76/AUX_PIB!$C76*100</f>
        <v>1.5039254086628329</v>
      </c>
      <c r="X76" s="7">
        <f>Valores_correntes!X76/AUX_PIB!$C76*100</f>
        <v>7.1570428028892783</v>
      </c>
      <c r="Y76" s="7">
        <f>Valores_correntes!Y76/AUX_PIB!$C76*100</f>
        <v>34.775418426441306</v>
      </c>
      <c r="AF76" s="8"/>
    </row>
    <row r="77" spans="1:32">
      <c r="A77" s="4" t="s">
        <v>65</v>
      </c>
      <c r="B77" s="7">
        <f>Valores_correntes!B77/AUX_PIB!$C77*100</f>
        <v>2.0184482117094329</v>
      </c>
      <c r="C77" s="7">
        <f>Valores_correntes!C77/AUX_PIB!$C77*100</f>
        <v>13.175282443809843</v>
      </c>
      <c r="D77" s="7">
        <f>Valores_correntes!D77/AUX_PIB!$C77*100</f>
        <v>1.4637312316054423</v>
      </c>
      <c r="E77" s="7">
        <f>Valores_correntes!E77/AUX_PIB!$C77*100</f>
        <v>0.2821227060281058</v>
      </c>
      <c r="F77" s="7">
        <f>Valores_correntes!F77/AUX_PIB!$C77*100</f>
        <v>1.36232988390776</v>
      </c>
      <c r="G77" s="7">
        <f>Valores_correntes!G77/AUX_PIB!$C77*100</f>
        <v>18.301914477060585</v>
      </c>
      <c r="H77" s="7">
        <f>Valores_correntes!H77/AUX_PIB!$C77*100</f>
        <v>4.2012248440838729</v>
      </c>
      <c r="I77" s="7">
        <f>Valores_correntes!I77/AUX_PIB!$C77*100</f>
        <v>8.0255414678689074E-2</v>
      </c>
      <c r="J77" s="7">
        <f>Valores_correntes!J77/AUX_PIB!$C77*100</f>
        <v>2.3009189400255012</v>
      </c>
      <c r="K77" s="7">
        <f>Valores_correntes!K77/AUX_PIB!$C77*100</f>
        <v>0.68117204086686445</v>
      </c>
      <c r="L77" s="7">
        <f>Valores_correntes!L77/AUX_PIB!$C77*100</f>
        <v>2.6605665936304224</v>
      </c>
      <c r="M77" s="7">
        <f>Valores_correntes!M77/AUX_PIB!$C77*100</f>
        <v>9.9241378332853483</v>
      </c>
      <c r="N77" s="7">
        <f>Valores_correntes!N77/AUX_PIB!$C77*100</f>
        <v>4.4095029671932213</v>
      </c>
      <c r="O77" s="7">
        <f>Valores_correntes!O77/AUX_PIB!$C77*100</f>
        <v>5.7193373021151135E-2</v>
      </c>
      <c r="P77" s="7">
        <f>Valores_correntes!P77/AUX_PIB!$C77*100</f>
        <v>0.74814040877068644</v>
      </c>
      <c r="Q77" s="7">
        <f>Valores_correntes!Q77/AUX_PIB!$C77*100</f>
        <v>1.1443706123113102</v>
      </c>
      <c r="R77" s="7">
        <f>Valores_correntes!R77/AUX_PIB!$C77*100</f>
        <v>4.500690893704447</v>
      </c>
      <c r="S77" s="7">
        <f>Valores_correntes!S77/AUX_PIB!$C77*100</f>
        <v>10.859898255000818</v>
      </c>
      <c r="T77" s="7">
        <f>Valores_correntes!T77/AUX_PIB!$C77*100</f>
        <v>10.629176022986528</v>
      </c>
      <c r="U77" s="7">
        <f>Valores_correntes!U77/AUX_PIB!$C77*100</f>
        <v>13.312731231509684</v>
      </c>
      <c r="V77" s="7">
        <f>Valores_correntes!V77/AUX_PIB!$C77*100</f>
        <v>4.5127905804016288</v>
      </c>
      <c r="W77" s="7">
        <f>Valores_correntes!W77/AUX_PIB!$C77*100</f>
        <v>2.1076653592062806</v>
      </c>
      <c r="X77" s="7">
        <f>Valores_correntes!X77/AUX_PIB!$C77*100</f>
        <v>8.5235873712426304</v>
      </c>
      <c r="Y77" s="7">
        <f>Valores_correntes!Y77/AUX_PIB!$C77*100</f>
        <v>39.085950565346749</v>
      </c>
      <c r="AF77" s="8"/>
    </row>
    <row r="78" spans="1:32">
      <c r="A78" s="4" t="s">
        <v>66</v>
      </c>
      <c r="B78" s="7">
        <f>Valores_correntes!B78/AUX_PIB!$C78*100</f>
        <v>1.8569302860577126</v>
      </c>
      <c r="C78" s="7">
        <f>Valores_correntes!C78/AUX_PIB!$C78*100</f>
        <v>10.55174506290739</v>
      </c>
      <c r="D78" s="7">
        <f>Valores_correntes!D78/AUX_PIB!$C78*100</f>
        <v>1.2579544239125151</v>
      </c>
      <c r="E78" s="7">
        <f>Valores_correntes!E78/AUX_PIB!$C78*100</f>
        <v>0.29928722519927009</v>
      </c>
      <c r="F78" s="7">
        <f>Valores_correntes!F78/AUX_PIB!$C78*100</f>
        <v>1.4599971827130722</v>
      </c>
      <c r="G78" s="7">
        <f>Valores_correntes!G78/AUX_PIB!$C78*100</f>
        <v>15.425914180789963</v>
      </c>
      <c r="H78" s="7">
        <f>Valores_correntes!H78/AUX_PIB!$C78*100</f>
        <v>4.085093247498004</v>
      </c>
      <c r="I78" s="7">
        <f>Valores_correntes!I78/AUX_PIB!$C78*100</f>
        <v>6.6469389276031757E-2</v>
      </c>
      <c r="J78" s="7">
        <f>Valores_correntes!J78/AUX_PIB!$C78*100</f>
        <v>2.2323401117764377</v>
      </c>
      <c r="K78" s="7">
        <f>Valores_correntes!K78/AUX_PIB!$C78*100</f>
        <v>0.77934296224558219</v>
      </c>
      <c r="L78" s="7">
        <f>Valores_correntes!L78/AUX_PIB!$C78*100</f>
        <v>2.6509659909273093</v>
      </c>
      <c r="M78" s="7">
        <f>Valores_correntes!M78/AUX_PIB!$C78*100</f>
        <v>9.8142117017233641</v>
      </c>
      <c r="N78" s="7">
        <f>Valores_correntes!N78/AUX_PIB!$C78*100</f>
        <v>4.3343617162901982</v>
      </c>
      <c r="O78" s="7">
        <f>Valores_correntes!O78/AUX_PIB!$C78*100</f>
        <v>5.7397138219820162E-2</v>
      </c>
      <c r="P78" s="7">
        <f>Valores_correntes!P78/AUX_PIB!$C78*100</f>
        <v>0.75010341080403431</v>
      </c>
      <c r="Q78" s="7">
        <f>Valores_correntes!Q78/AUX_PIB!$C78*100</f>
        <v>1.2629385663977855</v>
      </c>
      <c r="R78" s="7">
        <f>Valores_correntes!R78/AUX_PIB!$C78*100</f>
        <v>4.5962760215693814</v>
      </c>
      <c r="S78" s="7">
        <f>Valores_correntes!S78/AUX_PIB!$C78*100</f>
        <v>11.001076853281219</v>
      </c>
      <c r="T78" s="7">
        <f>Valores_correntes!T78/AUX_PIB!$C78*100</f>
        <v>10.276385249845914</v>
      </c>
      <c r="U78" s="7">
        <f>Valores_correntes!U78/AUX_PIB!$C78*100</f>
        <v>10.675611590403241</v>
      </c>
      <c r="V78" s="7">
        <f>Valores_correntes!V78/AUX_PIB!$C78*100</f>
        <v>4.2403979464929868</v>
      </c>
      <c r="W78" s="7">
        <f>Valores_correntes!W78/AUX_PIB!$C78*100</f>
        <v>2.3415687538426382</v>
      </c>
      <c r="X78" s="7">
        <f>Valores_correntes!X78/AUX_PIB!$C78*100</f>
        <v>8.7072391952097625</v>
      </c>
      <c r="Y78" s="7">
        <f>Valores_correntes!Y78/AUX_PIB!$C78*100</f>
        <v>36.241202735794545</v>
      </c>
      <c r="AF78" s="8"/>
    </row>
    <row r="79" spans="1:32">
      <c r="A79" s="4" t="s">
        <v>67</v>
      </c>
      <c r="B79" s="7">
        <f>Valores_correntes!B79/AUX_PIB!$C79*100</f>
        <v>2.2765176191789136</v>
      </c>
      <c r="C79" s="7">
        <f>Valores_correntes!C79/AUX_PIB!$C79*100</f>
        <v>9.9493042927373931</v>
      </c>
      <c r="D79" s="7">
        <f>Valores_correntes!D79/AUX_PIB!$C79*100</f>
        <v>1.4146618389670014</v>
      </c>
      <c r="E79" s="7">
        <f>Valores_correntes!E79/AUX_PIB!$C79*100</f>
        <v>0.38053204035264776</v>
      </c>
      <c r="F79" s="7">
        <f>Valores_correntes!F79/AUX_PIB!$C79*100</f>
        <v>1.6529829989306892</v>
      </c>
      <c r="G79" s="7">
        <f>Valores_correntes!G79/AUX_PIB!$C79*100</f>
        <v>15.673998790166646</v>
      </c>
      <c r="H79" s="7">
        <f>Valores_correntes!H79/AUX_PIB!$C79*100</f>
        <v>4.9388300524061188</v>
      </c>
      <c r="I79" s="7">
        <f>Valores_correntes!I79/AUX_PIB!$C79*100</f>
        <v>7.915436592377334E-2</v>
      </c>
      <c r="J79" s="7">
        <f>Valores_correntes!J79/AUX_PIB!$C79*100</f>
        <v>2.600687937573694</v>
      </c>
      <c r="K79" s="7">
        <f>Valores_correntes!K79/AUX_PIB!$C79*100</f>
        <v>0.96190220781258595</v>
      </c>
      <c r="L79" s="7">
        <f>Valores_correntes!L79/AUX_PIB!$C79*100</f>
        <v>3.1975749904654753</v>
      </c>
      <c r="M79" s="7">
        <f>Valores_correntes!M79/AUX_PIB!$C79*100</f>
        <v>11.778149554181647</v>
      </c>
      <c r="N79" s="7">
        <f>Valores_correntes!N79/AUX_PIB!$C79*100</f>
        <v>4.9862157553591668</v>
      </c>
      <c r="O79" s="7">
        <f>Valores_correntes!O79/AUX_PIB!$C79*100</f>
        <v>5.7477721359525231E-2</v>
      </c>
      <c r="P79" s="7">
        <f>Valores_correntes!P79/AUX_PIB!$C79*100</f>
        <v>0.86687093051706321</v>
      </c>
      <c r="Q79" s="7">
        <f>Valores_correntes!Q79/AUX_PIB!$C79*100</f>
        <v>1.3149706948103972</v>
      </c>
      <c r="R79" s="7">
        <f>Valores_correntes!R79/AUX_PIB!$C79*100</f>
        <v>4.5024339640713062</v>
      </c>
      <c r="S79" s="7">
        <f>Valores_correntes!S79/AUX_PIB!$C79*100</f>
        <v>11.72796906611746</v>
      </c>
      <c r="T79" s="7">
        <f>Valores_correntes!T79/AUX_PIB!$C79*100</f>
        <v>12.201563426944199</v>
      </c>
      <c r="U79" s="7">
        <f>Valores_correntes!U79/AUX_PIB!$C79*100</f>
        <v>10.085936380020692</v>
      </c>
      <c r="V79" s="7">
        <f>Valores_correntes!V79/AUX_PIB!$C79*100</f>
        <v>4.8822207070577592</v>
      </c>
      <c r="W79" s="7">
        <f>Valores_correntes!W79/AUX_PIB!$C79*100</f>
        <v>2.657404942975631</v>
      </c>
      <c r="X79" s="7">
        <f>Valores_correntes!X79/AUX_PIB!$C79*100</f>
        <v>9.3529919534674715</v>
      </c>
      <c r="Y79" s="7">
        <f>Valores_correntes!Y79/AUX_PIB!$C79*100</f>
        <v>39.180117410465762</v>
      </c>
      <c r="AF79" s="8"/>
    </row>
    <row r="80" spans="1:32">
      <c r="B80" s="9"/>
    </row>
    <row r="81" spans="2:2">
      <c r="B81" s="9"/>
    </row>
    <row r="82" spans="2:2">
      <c r="B82" s="9"/>
    </row>
    <row r="83" spans="2:2">
      <c r="B83" s="9"/>
    </row>
    <row r="84" spans="2:2">
      <c r="B84" s="9"/>
    </row>
    <row r="85" spans="2:2">
      <c r="B85" s="9"/>
    </row>
    <row r="86" spans="2:2">
      <c r="B86" s="9"/>
    </row>
    <row r="87" spans="2:2">
      <c r="B87" s="9"/>
    </row>
    <row r="88" spans="2:2">
      <c r="B88" s="9"/>
    </row>
    <row r="89" spans="2:2">
      <c r="B89" s="9"/>
    </row>
    <row r="90" spans="2:2">
      <c r="B90" s="9"/>
    </row>
    <row r="91" spans="2:2">
      <c r="B91" s="9"/>
    </row>
    <row r="92" spans="2:2">
      <c r="B92" s="9"/>
    </row>
    <row r="93" spans="2:2">
      <c r="B93" s="9"/>
    </row>
    <row r="94" spans="2:2">
      <c r="B94" s="9"/>
    </row>
  </sheetData>
  <mergeCells count="4">
    <mergeCell ref="B2:G2"/>
    <mergeCell ref="H2:M2"/>
    <mergeCell ref="N2:S2"/>
    <mergeCell ref="T2:Y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zoomScale="80" zoomScaleNormal="80" workbookViewId="0">
      <pane xSplit="1" ySplit="3" topLeftCell="B41" activePane="bottomRight" state="frozen"/>
      <selection pane="topRight" activeCell="B1" sqref="B1"/>
      <selection pane="bottomLeft" activeCell="A4" sqref="A4"/>
      <selection pane="bottomRight" activeCell="G50" sqref="G50"/>
    </sheetView>
  </sheetViews>
  <sheetFormatPr defaultColWidth="8.8984375" defaultRowHeight="13.2"/>
  <cols>
    <col min="1" max="1" width="11.59765625" style="4" customWidth="1"/>
    <col min="2" max="25" width="14" style="2" customWidth="1"/>
    <col min="26" max="16384" width="8.8984375" style="3"/>
  </cols>
  <sheetData>
    <row r="1" spans="1:32" ht="24" customHeight="1">
      <c r="A1" s="1" t="s">
        <v>93</v>
      </c>
    </row>
    <row r="2" spans="1:32" s="4" customFormat="1" ht="24.6" customHeight="1">
      <c r="B2" s="12" t="s">
        <v>94</v>
      </c>
      <c r="C2" s="12"/>
      <c r="D2" s="12"/>
      <c r="E2" s="12"/>
      <c r="F2" s="12"/>
      <c r="G2" s="12"/>
      <c r="H2" s="13" t="s">
        <v>1</v>
      </c>
      <c r="I2" s="13"/>
      <c r="J2" s="13"/>
      <c r="K2" s="13"/>
      <c r="L2" s="13"/>
      <c r="M2" s="13"/>
      <c r="N2" s="14" t="s">
        <v>2</v>
      </c>
      <c r="O2" s="14"/>
      <c r="P2" s="14"/>
      <c r="Q2" s="14"/>
      <c r="R2" s="14"/>
      <c r="S2" s="14"/>
      <c r="T2" s="15" t="s">
        <v>3</v>
      </c>
      <c r="U2" s="15"/>
      <c r="V2" s="15"/>
      <c r="W2" s="15"/>
      <c r="X2" s="15"/>
      <c r="Y2" s="15"/>
    </row>
    <row r="3" spans="1:32" s="5" customFormat="1" ht="75.599999999999994" customHeight="1">
      <c r="B3" s="6" t="s">
        <v>4</v>
      </c>
      <c r="C3" s="6" t="s">
        <v>5</v>
      </c>
      <c r="D3" s="6" t="s">
        <v>6</v>
      </c>
      <c r="E3" s="6" t="s">
        <v>7</v>
      </c>
      <c r="F3" s="6" t="s">
        <v>88</v>
      </c>
      <c r="G3" s="6" t="s">
        <v>89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88</v>
      </c>
      <c r="M3" s="6" t="s">
        <v>89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88</v>
      </c>
      <c r="S3" s="6" t="s">
        <v>89</v>
      </c>
      <c r="T3" s="6" t="s">
        <v>4</v>
      </c>
      <c r="U3" s="6" t="s">
        <v>5</v>
      </c>
      <c r="V3" s="6" t="s">
        <v>6</v>
      </c>
      <c r="W3" s="6" t="s">
        <v>7</v>
      </c>
      <c r="X3" s="6" t="s">
        <v>88</v>
      </c>
      <c r="Y3" s="6" t="s">
        <v>89</v>
      </c>
    </row>
    <row r="4" spans="1:32">
      <c r="A4" s="4" t="s">
        <v>68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F4" s="8"/>
    </row>
    <row r="5" spans="1:32">
      <c r="A5" s="4" t="s">
        <v>69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F5" s="8"/>
    </row>
    <row r="6" spans="1:32">
      <c r="A6" s="4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AF6" s="8"/>
    </row>
    <row r="7" spans="1:32">
      <c r="A7" s="4" t="s">
        <v>71</v>
      </c>
      <c r="B7" s="7">
        <f>SUM(Valores_correntes!B4:B7)/SUM(AUX_PIB!$C4:$C7)*100</f>
        <v>2.8132495842172784</v>
      </c>
      <c r="C7" s="7">
        <f>SUM(Valores_correntes!C4:C7)/SUM(AUX_PIB!$C4:$C7)*100</f>
        <v>8.3173393513930165</v>
      </c>
      <c r="D7" s="7">
        <f>SUM(Valores_correntes!D4:D7)/SUM(AUX_PIB!$C4:$C7)*100</f>
        <v>1.9531609887619983</v>
      </c>
      <c r="E7" s="7">
        <f>SUM(Valores_correntes!E4:E7)/SUM(AUX_PIB!$C4:$C7)*100</f>
        <v>0.67596776565905892</v>
      </c>
      <c r="F7" s="7">
        <f>SUM(Valores_correntes!F4:F7)/SUM(AUX_PIB!$C4:$C7)*100</f>
        <v>1.7345656536829983</v>
      </c>
      <c r="G7" s="7">
        <f>SUM(Valores_correntes!G4:G7)/SUM(AUX_PIB!$C4:$C7)*100</f>
        <v>15.494283343714352</v>
      </c>
      <c r="H7" s="7">
        <f>SUM(Valores_correntes!H4:H7)/SUM(AUX_PIB!$C4:$C7)*100</f>
        <v>4.3780101227929684</v>
      </c>
      <c r="I7" s="7">
        <f>SUM(Valores_correntes!I4:I7)/SUM(AUX_PIB!$C4:$C7)*100</f>
        <v>2.8434732263414406E-2</v>
      </c>
      <c r="J7" s="7">
        <f>SUM(Valores_correntes!J4:J7)/SUM(AUX_PIB!$C4:$C7)*100</f>
        <v>1.9737983495955891</v>
      </c>
      <c r="K7" s="7">
        <f>SUM(Valores_correntes!K4:K7)/SUM(AUX_PIB!$C4:$C7)*100</f>
        <v>0.71913571903142048</v>
      </c>
      <c r="L7" s="7">
        <f>SUM(Valores_correntes!L4:L7)/SUM(AUX_PIB!$C4:$C7)*100</f>
        <v>2.3885973565827188</v>
      </c>
      <c r="M7" s="7">
        <f>SUM(Valores_correntes!M4:M7)/SUM(AUX_PIB!$C4:$C7)*100</f>
        <v>9.4879762802661105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AF7" s="8"/>
    </row>
    <row r="8" spans="1:32">
      <c r="A8" s="4" t="s">
        <v>72</v>
      </c>
      <c r="B8" s="7">
        <f>SUM(Valores_correntes!B5:B8)/SUM(AUX_PIB!$C5:$C8)*100</f>
        <v>2.7936421742727582</v>
      </c>
      <c r="C8" s="7">
        <f>SUM(Valores_correntes!C5:C8)/SUM(AUX_PIB!$C5:$C8)*100</f>
        <v>8.3415900005215544</v>
      </c>
      <c r="D8" s="7">
        <f>SUM(Valores_correntes!D5:D8)/SUM(AUX_PIB!$C5:$C8)*100</f>
        <v>1.9569834815433815</v>
      </c>
      <c r="E8" s="7">
        <f>SUM(Valores_correntes!E5:E8)/SUM(AUX_PIB!$C5:$C8)*100</f>
        <v>0.63788212690662982</v>
      </c>
      <c r="F8" s="7">
        <f>SUM(Valores_correntes!F5:F8)/SUM(AUX_PIB!$C5:$C8)*100</f>
        <v>1.7065332249397234</v>
      </c>
      <c r="G8" s="7">
        <f>SUM(Valores_correntes!G5:G8)/SUM(AUX_PIB!$C5:$C8)*100</f>
        <v>15.436631008184049</v>
      </c>
      <c r="H8" s="7">
        <f>SUM(Valores_correntes!H5:H8)/SUM(AUX_PIB!$C5:$C8)*100</f>
        <v>4.3526385827964109</v>
      </c>
      <c r="I8" s="7">
        <f>SUM(Valores_correntes!I5:I8)/SUM(AUX_PIB!$C5:$C8)*100</f>
        <v>2.6730768595092387E-2</v>
      </c>
      <c r="J8" s="7">
        <f>SUM(Valores_correntes!J5:J8)/SUM(AUX_PIB!$C5:$C8)*100</f>
        <v>1.9480488103554892</v>
      </c>
      <c r="K8" s="7">
        <f>SUM(Valores_correntes!K5:K8)/SUM(AUX_PIB!$C5:$C8)*100</f>
        <v>0.68460524345135865</v>
      </c>
      <c r="L8" s="7">
        <f>SUM(Valores_correntes!L5:L8)/SUM(AUX_PIB!$C5:$C8)*100</f>
        <v>2.3259808236758173</v>
      </c>
      <c r="M8" s="7">
        <f>SUM(Valores_correntes!M5:M8)/SUM(AUX_PIB!$C5:$C8)*100</f>
        <v>9.3380042288741674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F8" s="8"/>
    </row>
    <row r="9" spans="1:32">
      <c r="A9" s="4" t="s">
        <v>73</v>
      </c>
      <c r="B9" s="7">
        <f>SUM(Valores_correntes!B6:B9)/SUM(AUX_PIB!$C6:$C9)*100</f>
        <v>2.7944344786100701</v>
      </c>
      <c r="C9" s="7">
        <f>SUM(Valores_correntes!C6:C9)/SUM(AUX_PIB!$C6:$C9)*100</f>
        <v>8.2530901083372417</v>
      </c>
      <c r="D9" s="7">
        <f>SUM(Valores_correntes!D6:D9)/SUM(AUX_PIB!$C6:$C9)*100</f>
        <v>1.9463688857792383</v>
      </c>
      <c r="E9" s="7">
        <f>SUM(Valores_correntes!E6:E9)/SUM(AUX_PIB!$C6:$C9)*100</f>
        <v>0.68183539871715892</v>
      </c>
      <c r="F9" s="7">
        <f>SUM(Valores_correntes!F6:F9)/SUM(AUX_PIB!$C6:$C9)*100</f>
        <v>1.7429972145601249</v>
      </c>
      <c r="G9" s="7">
        <f>SUM(Valores_correntes!G6:G9)/SUM(AUX_PIB!$C6:$C9)*100</f>
        <v>15.418726086003831</v>
      </c>
      <c r="H9" s="7">
        <f>SUM(Valores_correntes!H6:H9)/SUM(AUX_PIB!$C6:$C9)*100</f>
        <v>4.3071424077590059</v>
      </c>
      <c r="I9" s="7">
        <f>SUM(Valores_correntes!I6:I9)/SUM(AUX_PIB!$C6:$C9)*100</f>
        <v>2.4937248631639475E-2</v>
      </c>
      <c r="J9" s="7">
        <f>SUM(Valores_correntes!J6:J9)/SUM(AUX_PIB!$C6:$C9)*100</f>
        <v>1.914822430114048</v>
      </c>
      <c r="K9" s="7">
        <f>SUM(Valores_correntes!K6:K9)/SUM(AUX_PIB!$C6:$C9)*100</f>
        <v>0.64324790912427332</v>
      </c>
      <c r="L9" s="7">
        <f>SUM(Valores_correntes!L6:L9)/SUM(AUX_PIB!$C6:$C9)*100</f>
        <v>2.2599700710639579</v>
      </c>
      <c r="M9" s="7">
        <f>SUM(Valores_correntes!M6:M9)/SUM(AUX_PIB!$C6:$C9)*100</f>
        <v>9.1501200666929261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F9" s="8"/>
    </row>
    <row r="10" spans="1:32">
      <c r="A10" s="4" t="s">
        <v>74</v>
      </c>
      <c r="B10" s="7">
        <f>SUM(Valores_correntes!B7:B10)/SUM(AUX_PIB!$C7:$C10)*100</f>
        <v>2.773360035904707</v>
      </c>
      <c r="C10" s="7">
        <f>SUM(Valores_correntes!C7:C10)/SUM(AUX_PIB!$C7:$C10)*100</f>
        <v>8.2841635618448564</v>
      </c>
      <c r="D10" s="7">
        <f>SUM(Valores_correntes!D7:D10)/SUM(AUX_PIB!$C7:$C10)*100</f>
        <v>1.9159146780834322</v>
      </c>
      <c r="E10" s="7">
        <f>SUM(Valores_correntes!E7:E10)/SUM(AUX_PIB!$C7:$C10)*100</f>
        <v>0.69203904498835422</v>
      </c>
      <c r="F10" s="7">
        <f>SUM(Valores_correntes!F7:F10)/SUM(AUX_PIB!$C7:$C10)*100</f>
        <v>1.7099617408861369</v>
      </c>
      <c r="G10" s="7">
        <f>SUM(Valores_correntes!G7:G10)/SUM(AUX_PIB!$C7:$C10)*100</f>
        <v>15.375439061707489</v>
      </c>
      <c r="H10" s="7">
        <f>SUM(Valores_correntes!H7:H10)/SUM(AUX_PIB!$C7:$C10)*100</f>
        <v>4.2903691239946822</v>
      </c>
      <c r="I10" s="7">
        <f>SUM(Valores_correntes!I7:I10)/SUM(AUX_PIB!$C7:$C10)*100</f>
        <v>2.3249565773580637E-2</v>
      </c>
      <c r="J10" s="7">
        <f>SUM(Valores_correntes!J7:J10)/SUM(AUX_PIB!$C7:$C10)*100</f>
        <v>1.8946350966181673</v>
      </c>
      <c r="K10" s="7">
        <f>SUM(Valores_correntes!K7:K10)/SUM(AUX_PIB!$C7:$C10)*100</f>
        <v>0.6061780735404998</v>
      </c>
      <c r="L10" s="7">
        <f>SUM(Valores_correntes!L7:L10)/SUM(AUX_PIB!$C7:$C10)*100</f>
        <v>2.2113779826449451</v>
      </c>
      <c r="M10" s="7">
        <f>SUM(Valores_correntes!M7:M10)/SUM(AUX_PIB!$C7:$C10)*100</f>
        <v>9.0258098425718742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F10" s="8"/>
    </row>
    <row r="11" spans="1:32">
      <c r="A11" s="4" t="s">
        <v>75</v>
      </c>
      <c r="B11" s="7">
        <f>SUM(Valores_correntes!B8:B11)/SUM(AUX_PIB!$C8:$C11)*100</f>
        <v>2.7232827953260896</v>
      </c>
      <c r="C11" s="7">
        <f>SUM(Valores_correntes!C8:C11)/SUM(AUX_PIB!$C8:$C11)*100</f>
        <v>8.2166024498332888</v>
      </c>
      <c r="D11" s="7">
        <f>SUM(Valores_correntes!D8:D11)/SUM(AUX_PIB!$C8:$C11)*100</f>
        <v>1.8838861571696797</v>
      </c>
      <c r="E11" s="7">
        <f>SUM(Valores_correntes!E8:E11)/SUM(AUX_PIB!$C8:$C11)*100</f>
        <v>0.50534700216940698</v>
      </c>
      <c r="F11" s="7">
        <f>SUM(Valores_correntes!F8:F11)/SUM(AUX_PIB!$C8:$C11)*100</f>
        <v>1.4582272980187361</v>
      </c>
      <c r="G11" s="7">
        <f>SUM(Valores_correntes!G8:G11)/SUM(AUX_PIB!$C8:$C11)*100</f>
        <v>14.787345702517198</v>
      </c>
      <c r="H11" s="7">
        <f>SUM(Valores_correntes!H8:H11)/SUM(AUX_PIB!$C8:$C11)*100</f>
        <v>4.2926796449999101</v>
      </c>
      <c r="I11" s="7">
        <f>SUM(Valores_correntes!I8:I11)/SUM(AUX_PIB!$C8:$C11)*100</f>
        <v>2.1542184694630505E-2</v>
      </c>
      <c r="J11" s="7">
        <f>SUM(Valores_correntes!J8:J11)/SUM(AUX_PIB!$C8:$C11)*100</f>
        <v>1.8829033681294616</v>
      </c>
      <c r="K11" s="7">
        <f>SUM(Valores_correntes!K8:K11)/SUM(AUX_PIB!$C8:$C11)*100</f>
        <v>0.56704978840376752</v>
      </c>
      <c r="L11" s="7">
        <f>SUM(Valores_correntes!L8:L11)/SUM(AUX_PIB!$C8:$C11)*100</f>
        <v>2.1689312103499168</v>
      </c>
      <c r="M11" s="7">
        <f>SUM(Valores_correntes!M8:M11)/SUM(AUX_PIB!$C8:$C11)*100</f>
        <v>8.9331061965776861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F11" s="8"/>
    </row>
    <row r="12" spans="1:32">
      <c r="A12" s="4" t="s">
        <v>76</v>
      </c>
      <c r="B12" s="7">
        <f>SUM(Valores_correntes!B9:B12)/SUM(AUX_PIB!$C9:$C12)*100</f>
        <v>2.7102742568579661</v>
      </c>
      <c r="C12" s="7">
        <f>SUM(Valores_correntes!C9:C12)/SUM(AUX_PIB!$C9:$C12)*100</f>
        <v>8.1381226565335343</v>
      </c>
      <c r="D12" s="7">
        <f>SUM(Valores_correntes!D9:D12)/SUM(AUX_PIB!$C9:$C12)*100</f>
        <v>1.8392715874259964</v>
      </c>
      <c r="E12" s="7">
        <f>SUM(Valores_correntes!E9:E12)/SUM(AUX_PIB!$C9:$C12)*100</f>
        <v>0.50358063900452399</v>
      </c>
      <c r="F12" s="7">
        <f>SUM(Valores_correntes!F9:F12)/SUM(AUX_PIB!$C9:$C12)*100</f>
        <v>1.4099078619068746</v>
      </c>
      <c r="G12" s="7">
        <f>SUM(Valores_correntes!G9:G12)/SUM(AUX_PIB!$C9:$C12)*100</f>
        <v>14.601157001728899</v>
      </c>
      <c r="H12" s="7">
        <f>SUM(Valores_correntes!H9:H12)/SUM(AUX_PIB!$C9:$C12)*100</f>
        <v>4.3481864375445527</v>
      </c>
      <c r="I12" s="7">
        <f>SUM(Valores_correntes!I9:I12)/SUM(AUX_PIB!$C9:$C12)*100</f>
        <v>2.0627687965649719E-2</v>
      </c>
      <c r="J12" s="7">
        <f>SUM(Valores_correntes!J9:J12)/SUM(AUX_PIB!$C9:$C12)*100</f>
        <v>1.8750561009336923</v>
      </c>
      <c r="K12" s="7">
        <f>SUM(Valores_correntes!K9:K12)/SUM(AUX_PIB!$C9:$C12)*100</f>
        <v>0.60244952727798617</v>
      </c>
      <c r="L12" s="7">
        <f>SUM(Valores_correntes!L9:L12)/SUM(AUX_PIB!$C9:$C12)*100</f>
        <v>2.1924334837439821</v>
      </c>
      <c r="M12" s="7">
        <f>SUM(Valores_correntes!M9:M12)/SUM(AUX_PIB!$C9:$C12)*100</f>
        <v>9.0387532374658637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AF12" s="8"/>
    </row>
    <row r="13" spans="1:32">
      <c r="A13" s="4" t="s">
        <v>77</v>
      </c>
      <c r="B13" s="7">
        <f>SUM(Valores_correntes!B10:B13)/SUM(AUX_PIB!$C10:$C13)*100</f>
        <v>2.6929669020865523</v>
      </c>
      <c r="C13" s="7">
        <f>SUM(Valores_correntes!C10:C13)/SUM(AUX_PIB!$C10:$C13)*100</f>
        <v>8.0389626752986256</v>
      </c>
      <c r="D13" s="7">
        <f>SUM(Valores_correntes!D10:D13)/SUM(AUX_PIB!$C10:$C13)*100</f>
        <v>1.832746126355655</v>
      </c>
      <c r="E13" s="7">
        <f>SUM(Valores_correntes!E10:E13)/SUM(AUX_PIB!$C10:$C13)*100</f>
        <v>0.45584712423444801</v>
      </c>
      <c r="F13" s="7">
        <f>SUM(Valores_correntes!F10:F13)/SUM(AUX_PIB!$C10:$C13)*100</f>
        <v>1.3559214034701306</v>
      </c>
      <c r="G13" s="7">
        <f>SUM(Valores_correntes!G10:G13)/SUM(AUX_PIB!$C10:$C13)*100</f>
        <v>14.376444231445412</v>
      </c>
      <c r="H13" s="7">
        <f>SUM(Valores_correntes!H10:H13)/SUM(AUX_PIB!$C10:$C13)*100</f>
        <v>4.3692135453138912</v>
      </c>
      <c r="I13" s="7">
        <f>SUM(Valores_correntes!I10:I13)/SUM(AUX_PIB!$C10:$C13)*100</f>
        <v>1.9611521125473343E-2</v>
      </c>
      <c r="J13" s="7">
        <f>SUM(Valores_correntes!J10:J13)/SUM(AUX_PIB!$C10:$C13)*100</f>
        <v>1.8553568659966126</v>
      </c>
      <c r="K13" s="7">
        <f>SUM(Valores_correntes!K10:K13)/SUM(AUX_PIB!$C10:$C13)*100</f>
        <v>0.65722194125091804</v>
      </c>
      <c r="L13" s="7">
        <f>SUM(Valores_correntes!L10:L13)/SUM(AUX_PIB!$C10:$C13)*100</f>
        <v>2.2230034519319477</v>
      </c>
      <c r="M13" s="7">
        <f>SUM(Valores_correntes!M10:M13)/SUM(AUX_PIB!$C10:$C13)*100</f>
        <v>9.1244073256188418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F13" s="8"/>
    </row>
    <row r="14" spans="1:32">
      <c r="A14" s="4" t="s">
        <v>78</v>
      </c>
      <c r="B14" s="7">
        <f>SUM(Valores_correntes!B11:B14)/SUM(AUX_PIB!$C11:$C14)*100</f>
        <v>2.6688671694907722</v>
      </c>
      <c r="C14" s="7">
        <f>SUM(Valores_correntes!C11:C14)/SUM(AUX_PIB!$C11:$C14)*100</f>
        <v>7.9564754893405407</v>
      </c>
      <c r="D14" s="7">
        <f>SUM(Valores_correntes!D11:D14)/SUM(AUX_PIB!$C11:$C14)*100</f>
        <v>1.8147945649908501</v>
      </c>
      <c r="E14" s="7">
        <f>SUM(Valores_correntes!E11:E14)/SUM(AUX_PIB!$C11:$C14)*100</f>
        <v>0.49728427464935376</v>
      </c>
      <c r="F14" s="7">
        <f>SUM(Valores_correntes!F11:F14)/SUM(AUX_PIB!$C11:$C14)*100</f>
        <v>1.3756098510319839</v>
      </c>
      <c r="G14" s="7">
        <f>SUM(Valores_correntes!G11:G14)/SUM(AUX_PIB!$C11:$C14)*100</f>
        <v>14.313031349503502</v>
      </c>
      <c r="H14" s="7">
        <f>SUM(Valores_correntes!H11:H14)/SUM(AUX_PIB!$C11:$C14)*100</f>
        <v>4.3603579893013862</v>
      </c>
      <c r="I14" s="7">
        <f>SUM(Valores_correntes!I11:I14)/SUM(AUX_PIB!$C11:$C14)*100</f>
        <v>1.8476721537853989E-2</v>
      </c>
      <c r="J14" s="7">
        <f>SUM(Valores_correntes!J11:J14)/SUM(AUX_PIB!$C11:$C14)*100</f>
        <v>1.8241481058059343</v>
      </c>
      <c r="K14" s="7">
        <f>SUM(Valores_correntes!K11:K14)/SUM(AUX_PIB!$C11:$C14)*100</f>
        <v>0.71084612662239111</v>
      </c>
      <c r="L14" s="7">
        <f>SUM(Valores_correntes!L11:L14)/SUM(AUX_PIB!$C11:$C14)*100</f>
        <v>2.2414687709914527</v>
      </c>
      <c r="M14" s="7">
        <f>SUM(Valores_correntes!M11:M14)/SUM(AUX_PIB!$C11:$C14)*100</f>
        <v>9.1552977142590191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AF14" s="8"/>
    </row>
    <row r="15" spans="1:32">
      <c r="A15" s="4" t="s">
        <v>79</v>
      </c>
      <c r="B15" s="7">
        <f>SUM(Valores_correntes!B12:B15)/SUM(AUX_PIB!$C12:$C15)*100</f>
        <v>2.7604107027310789</v>
      </c>
      <c r="C15" s="7">
        <f>SUM(Valores_correntes!C12:C15)/SUM(AUX_PIB!$C12:$C15)*100</f>
        <v>7.9740358933151541</v>
      </c>
      <c r="D15" s="7">
        <f>SUM(Valores_correntes!D12:D15)/SUM(AUX_PIB!$C12:$C15)*100</f>
        <v>1.8511080559719721</v>
      </c>
      <c r="E15" s="7">
        <f>SUM(Valores_correntes!E12:E15)/SUM(AUX_PIB!$C12:$C15)*100</f>
        <v>0.47879560574113822</v>
      </c>
      <c r="F15" s="7">
        <f>SUM(Valores_correntes!F12:F15)/SUM(AUX_PIB!$C12:$C15)*100</f>
        <v>1.3307157006609651</v>
      </c>
      <c r="G15" s="7">
        <f>SUM(Valores_correntes!G12:G15)/SUM(AUX_PIB!$C12:$C15)*100</f>
        <v>14.395065958420309</v>
      </c>
      <c r="H15" s="7">
        <f>SUM(Valores_correntes!H12:H15)/SUM(AUX_PIB!$C12:$C15)*100</f>
        <v>4.4176965061376414</v>
      </c>
      <c r="I15" s="7">
        <f>SUM(Valores_correntes!I12:I15)/SUM(AUX_PIB!$C12:$C15)*100</f>
        <v>1.7557789071928134E-2</v>
      </c>
      <c r="J15" s="7">
        <f>SUM(Valores_correntes!J12:J15)/SUM(AUX_PIB!$C12:$C15)*100</f>
        <v>1.8203061304652397</v>
      </c>
      <c r="K15" s="7">
        <f>SUM(Valores_correntes!K12:K15)/SUM(AUX_PIB!$C12:$C15)*100</f>
        <v>0.78767255419527982</v>
      </c>
      <c r="L15" s="7">
        <f>SUM(Valores_correntes!L12:L15)/SUM(AUX_PIB!$C12:$C15)*100</f>
        <v>2.2895173828449011</v>
      </c>
      <c r="M15" s="7">
        <f>SUM(Valores_correntes!M12:M15)/SUM(AUX_PIB!$C12:$C15)*100</f>
        <v>9.3327503627149913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F15" s="8"/>
    </row>
    <row r="16" spans="1:32">
      <c r="A16" s="4" t="s">
        <v>80</v>
      </c>
      <c r="B16" s="7">
        <f>SUM(Valores_correntes!B13:B16)/SUM(AUX_PIB!$C13:$C16)*100</f>
        <v>2.917881940015056</v>
      </c>
      <c r="C16" s="7">
        <f>SUM(Valores_correntes!C13:C16)/SUM(AUX_PIB!$C13:$C16)*100</f>
        <v>8.2230424167814</v>
      </c>
      <c r="D16" s="7">
        <f>SUM(Valores_correntes!D13:D16)/SUM(AUX_PIB!$C13:$C16)*100</f>
        <v>1.8912523216776285</v>
      </c>
      <c r="E16" s="7">
        <f>SUM(Valores_correntes!E13:E16)/SUM(AUX_PIB!$C13:$C16)*100</f>
        <v>0.47151592319122931</v>
      </c>
      <c r="F16" s="7">
        <f>SUM(Valores_correntes!F13:F16)/SUM(AUX_PIB!$C13:$C16)*100</f>
        <v>1.4192065337373601</v>
      </c>
      <c r="G16" s="7">
        <f>SUM(Valores_correntes!G13:G16)/SUM(AUX_PIB!$C13:$C16)*100</f>
        <v>14.922899135402675</v>
      </c>
      <c r="H16" s="7">
        <f>SUM(Valores_correntes!H13:H16)/SUM(AUX_PIB!$C13:$C16)*100</f>
        <v>4.4447400794926146</v>
      </c>
      <c r="I16" s="7">
        <f>SUM(Valores_correntes!I13:I16)/SUM(AUX_PIB!$C13:$C16)*100</f>
        <v>1.8151826061559528E-2</v>
      </c>
      <c r="J16" s="7">
        <f>SUM(Valores_correntes!J13:J16)/SUM(AUX_PIB!$C13:$C16)*100</f>
        <v>1.8354827809116361</v>
      </c>
      <c r="K16" s="7">
        <f>SUM(Valores_correntes!K13:K16)/SUM(AUX_PIB!$C13:$C16)*100</f>
        <v>0.81043941621736282</v>
      </c>
      <c r="L16" s="7">
        <f>SUM(Valores_correntes!L13:L16)/SUM(AUX_PIB!$C13:$C16)*100</f>
        <v>2.2933400468284888</v>
      </c>
      <c r="M16" s="7">
        <f>SUM(Valores_correntes!M13:M16)/SUM(AUX_PIB!$C13:$C16)*100</f>
        <v>9.4021541495116647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F16" s="8"/>
    </row>
    <row r="17" spans="1:32">
      <c r="A17" s="4" t="s">
        <v>81</v>
      </c>
      <c r="B17" s="7">
        <f>SUM(Valores_correntes!B14:B17)/SUM(AUX_PIB!$C14:$C17)*100</f>
        <v>2.9760825337787775</v>
      </c>
      <c r="C17" s="7">
        <f>SUM(Valores_correntes!C14:C17)/SUM(AUX_PIB!$C14:$C17)*100</f>
        <v>8.4061716281322543</v>
      </c>
      <c r="D17" s="7">
        <f>SUM(Valores_correntes!D14:D17)/SUM(AUX_PIB!$C14:$C17)*100</f>
        <v>1.9155920635388937</v>
      </c>
      <c r="E17" s="7">
        <f>SUM(Valores_correntes!E14:E17)/SUM(AUX_PIB!$C14:$C17)*100</f>
        <v>0.51790629298097546</v>
      </c>
      <c r="F17" s="7">
        <f>SUM(Valores_correntes!F14:F17)/SUM(AUX_PIB!$C14:$C17)*100</f>
        <v>1.466199527593727</v>
      </c>
      <c r="G17" s="7">
        <f>SUM(Valores_correntes!G14:G17)/SUM(AUX_PIB!$C14:$C17)*100</f>
        <v>15.281952046024628</v>
      </c>
      <c r="H17" s="7">
        <f>SUM(Valores_correntes!H14:H17)/SUM(AUX_PIB!$C14:$C17)*100</f>
        <v>4.4832141554917371</v>
      </c>
      <c r="I17" s="7">
        <f>SUM(Valores_correntes!I14:I17)/SUM(AUX_PIB!$C14:$C17)*100</f>
        <v>1.8871720719257537E-2</v>
      </c>
      <c r="J17" s="7">
        <f>SUM(Valores_correntes!J14:J17)/SUM(AUX_PIB!$C14:$C17)*100</f>
        <v>1.855567771104667</v>
      </c>
      <c r="K17" s="7">
        <f>SUM(Valores_correntes!K14:K17)/SUM(AUX_PIB!$C14:$C17)*100</f>
        <v>0.8521514079210375</v>
      </c>
      <c r="L17" s="7">
        <f>SUM(Valores_correntes!L14:L17)/SUM(AUX_PIB!$C14:$C17)*100</f>
        <v>2.3138007918804999</v>
      </c>
      <c r="M17" s="7">
        <f>SUM(Valores_correntes!M14:M17)/SUM(AUX_PIB!$C14:$C17)*100</f>
        <v>9.5236058471171994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F17" s="8"/>
    </row>
    <row r="18" spans="1:32">
      <c r="A18" s="4" t="s">
        <v>82</v>
      </c>
      <c r="B18" s="7">
        <f>SUM(Valores_correntes!B15:B18)/SUM(AUX_PIB!$C15:$C18)*100</f>
        <v>3.0333249071067394</v>
      </c>
      <c r="C18" s="7">
        <f>SUM(Valores_correntes!C15:C18)/SUM(AUX_PIB!$C15:$C18)*100</f>
        <v>8.5900985088014004</v>
      </c>
      <c r="D18" s="7">
        <f>SUM(Valores_correntes!D15:D18)/SUM(AUX_PIB!$C15:$C18)*100</f>
        <v>1.9520899811238299</v>
      </c>
      <c r="E18" s="7">
        <f>SUM(Valores_correntes!E15:E18)/SUM(AUX_PIB!$C15:$C18)*100</f>
        <v>0.51588655029278374</v>
      </c>
      <c r="F18" s="7">
        <f>SUM(Valores_correntes!F15:F18)/SUM(AUX_PIB!$C15:$C18)*100</f>
        <v>1.4461893398775785</v>
      </c>
      <c r="G18" s="7">
        <f>SUM(Valores_correntes!G15:G18)/SUM(AUX_PIB!$C15:$C18)*100</f>
        <v>15.537589287202334</v>
      </c>
      <c r="H18" s="7">
        <f>SUM(Valores_correntes!H15:H18)/SUM(AUX_PIB!$C15:$C18)*100</f>
        <v>4.5139346281424046</v>
      </c>
      <c r="I18" s="7">
        <f>SUM(Valores_correntes!I15:I18)/SUM(AUX_PIB!$C15:$C18)*100</f>
        <v>1.9690357385051482E-2</v>
      </c>
      <c r="J18" s="7">
        <f>SUM(Valores_correntes!J15:J18)/SUM(AUX_PIB!$C15:$C18)*100</f>
        <v>1.8720965378190144</v>
      </c>
      <c r="K18" s="7">
        <f>SUM(Valores_correntes!K15:K18)/SUM(AUX_PIB!$C15:$C18)*100</f>
        <v>0.89649592159554403</v>
      </c>
      <c r="L18" s="7">
        <f>SUM(Valores_correntes!L15:L18)/SUM(AUX_PIB!$C15:$C18)*100</f>
        <v>2.3320887299991337</v>
      </c>
      <c r="M18" s="7">
        <f>SUM(Valores_correntes!M15:M18)/SUM(AUX_PIB!$C15:$C18)*100</f>
        <v>9.6343061749411483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F18" s="8"/>
    </row>
    <row r="19" spans="1:32">
      <c r="A19" s="4" t="s">
        <v>83</v>
      </c>
      <c r="B19" s="7">
        <f>SUM(Valores_correntes!B16:B19)/SUM(AUX_PIB!$C16:$C19)*100</f>
        <v>2.9830217401146615</v>
      </c>
      <c r="C19" s="7">
        <f>SUM(Valores_correntes!C16:C19)/SUM(AUX_PIB!$C16:$C19)*100</f>
        <v>8.5418616158403715</v>
      </c>
      <c r="D19" s="7">
        <f>SUM(Valores_correntes!D16:D19)/SUM(AUX_PIB!$C16:$C19)*100</f>
        <v>1.9468786295648366</v>
      </c>
      <c r="E19" s="7">
        <f>SUM(Valores_correntes!E16:E19)/SUM(AUX_PIB!$C16:$C19)*100</f>
        <v>0.59816116949514653</v>
      </c>
      <c r="F19" s="7">
        <f>SUM(Valores_correntes!F16:F19)/SUM(AUX_PIB!$C16:$C19)*100</f>
        <v>1.428458936193685</v>
      </c>
      <c r="G19" s="7">
        <f>SUM(Valores_correntes!G16:G19)/SUM(AUX_PIB!$C16:$C19)*100</f>
        <v>15.498382091208699</v>
      </c>
      <c r="H19" s="7">
        <f>SUM(Valores_correntes!H16:H19)/SUM(AUX_PIB!$C16:$C19)*100</f>
        <v>4.4669660932425463</v>
      </c>
      <c r="I19" s="7">
        <f>SUM(Valores_correntes!I16:I19)/SUM(AUX_PIB!$C16:$C19)*100</f>
        <v>2.023472024968577E-2</v>
      </c>
      <c r="J19" s="7">
        <f>SUM(Valores_correntes!J16:J19)/SUM(AUX_PIB!$C16:$C19)*100</f>
        <v>1.8578590031896904</v>
      </c>
      <c r="K19" s="7">
        <f>SUM(Valores_correntes!K16:K19)/SUM(AUX_PIB!$C16:$C19)*100</f>
        <v>0.9349916182720559</v>
      </c>
      <c r="L19" s="7">
        <f>SUM(Valores_correntes!L16:L19)/SUM(AUX_PIB!$C16:$C19)*100</f>
        <v>2.3079245994381643</v>
      </c>
      <c r="M19" s="7">
        <f>SUM(Valores_correntes!M16:M19)/SUM(AUX_PIB!$C16:$C19)*100</f>
        <v>9.5879760343921419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F19" s="8"/>
    </row>
    <row r="20" spans="1:32">
      <c r="A20" s="4" t="s">
        <v>8</v>
      </c>
      <c r="B20" s="7">
        <f>SUM(Valores_correntes!B17:B20)/SUM(AUX_PIB!$C17:$C20)*100</f>
        <v>2.9012956931839051</v>
      </c>
      <c r="C20" s="7">
        <f>SUM(Valores_correntes!C17:C20)/SUM(AUX_PIB!$C17:$C20)*100</f>
        <v>8.461969273486778</v>
      </c>
      <c r="D20" s="7">
        <f>SUM(Valores_correntes!D17:D20)/SUM(AUX_PIB!$C17:$C20)*100</f>
        <v>1.9227142772183003</v>
      </c>
      <c r="E20" s="7">
        <f>SUM(Valores_correntes!E17:E20)/SUM(AUX_PIB!$C17:$C20)*100</f>
        <v>0.65189202751862685</v>
      </c>
      <c r="F20" s="7">
        <f>SUM(Valores_correntes!F17:F20)/SUM(AUX_PIB!$C17:$C20)*100</f>
        <v>1.412881234036818</v>
      </c>
      <c r="G20" s="7">
        <f>SUM(Valores_correntes!G17:G20)/SUM(AUX_PIB!$C17:$C20)*100</f>
        <v>15.350752505444429</v>
      </c>
      <c r="H20" s="7">
        <f>SUM(Valores_correntes!H17:H20)/SUM(AUX_PIB!$C17:$C20)*100</f>
        <v>4.4299824502628082</v>
      </c>
      <c r="I20" s="7">
        <f>SUM(Valores_correntes!I17:I20)/SUM(AUX_PIB!$C17:$C20)*100</f>
        <v>1.9812710796435155E-2</v>
      </c>
      <c r="J20" s="7">
        <f>SUM(Valores_correntes!J17:J20)/SUM(AUX_PIB!$C17:$C20)*100</f>
        <v>1.859123006343141</v>
      </c>
      <c r="K20" s="7">
        <f>SUM(Valores_correntes!K17:K20)/SUM(AUX_PIB!$C17:$C20)*100</f>
        <v>0.95615675522559074</v>
      </c>
      <c r="L20" s="7">
        <f>SUM(Valores_correntes!L17:L20)/SUM(AUX_PIB!$C17:$C20)*100</f>
        <v>2.281665426543217</v>
      </c>
      <c r="M20" s="7">
        <f>SUM(Valores_correntes!M17:M20)/SUM(AUX_PIB!$C17:$C20)*100</f>
        <v>9.5467403491711913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F20" s="8"/>
    </row>
    <row r="21" spans="1:32">
      <c r="A21" s="4" t="s">
        <v>9</v>
      </c>
      <c r="B21" s="7">
        <f>SUM(Valores_correntes!B18:B21)/SUM(AUX_PIB!$C18:$C21)*100</f>
        <v>2.8777972306052826</v>
      </c>
      <c r="C21" s="7">
        <f>SUM(Valores_correntes!C18:C21)/SUM(AUX_PIB!$C18:$C21)*100</f>
        <v>8.4017517659364156</v>
      </c>
      <c r="D21" s="7">
        <f>SUM(Valores_correntes!D18:D21)/SUM(AUX_PIB!$C18:$C21)*100</f>
        <v>1.8993186486154432</v>
      </c>
      <c r="E21" s="7">
        <f>SUM(Valores_correntes!E18:E21)/SUM(AUX_PIB!$C18:$C21)*100</f>
        <v>0.69719966822606616</v>
      </c>
      <c r="F21" s="7">
        <f>SUM(Valores_correntes!F18:F21)/SUM(AUX_PIB!$C18:$C21)*100</f>
        <v>1.393898302478398</v>
      </c>
      <c r="G21" s="7">
        <f>SUM(Valores_correntes!G18:G21)/SUM(AUX_PIB!$C18:$C21)*100</f>
        <v>15.269965615861608</v>
      </c>
      <c r="H21" s="7">
        <f>SUM(Valores_correntes!H18:H21)/SUM(AUX_PIB!$C18:$C21)*100</f>
        <v>4.3974467296067719</v>
      </c>
      <c r="I21" s="7">
        <f>SUM(Valores_correntes!I18:I21)/SUM(AUX_PIB!$C18:$C21)*100</f>
        <v>2.0349787928174417E-2</v>
      </c>
      <c r="J21" s="7">
        <f>SUM(Valores_correntes!J18:J21)/SUM(AUX_PIB!$C18:$C21)*100</f>
        <v>1.8183259453470262</v>
      </c>
      <c r="K21" s="7">
        <f>SUM(Valores_correntes!K18:K21)/SUM(AUX_PIB!$C18:$C21)*100</f>
        <v>1.0018316175139397</v>
      </c>
      <c r="L21" s="7">
        <f>SUM(Valores_correntes!L18:L21)/SUM(AUX_PIB!$C18:$C21)*100</f>
        <v>2.2798439024963972</v>
      </c>
      <c r="M21" s="7">
        <f>SUM(Valores_correntes!M18:M21)/SUM(AUX_PIB!$C18:$C21)*100</f>
        <v>9.5177979828923114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AF21" s="8"/>
    </row>
    <row r="22" spans="1:32">
      <c r="A22" s="4" t="s">
        <v>10</v>
      </c>
      <c r="B22" s="7">
        <f>SUM(Valores_correntes!B19:B22)/SUM(AUX_PIB!$C19:$C22)*100</f>
        <v>2.8542890269038526</v>
      </c>
      <c r="C22" s="7">
        <f>SUM(Valores_correntes!C19:C22)/SUM(AUX_PIB!$C19:$C22)*100</f>
        <v>8.3654490219853219</v>
      </c>
      <c r="D22" s="7">
        <f>SUM(Valores_correntes!D19:D22)/SUM(AUX_PIB!$C19:$C22)*100</f>
        <v>1.8720644089954706</v>
      </c>
      <c r="E22" s="7">
        <f>SUM(Valores_correntes!E19:E22)/SUM(AUX_PIB!$C19:$C22)*100</f>
        <v>0.74344673073381018</v>
      </c>
      <c r="F22" s="7">
        <f>SUM(Valores_correntes!F19:F22)/SUM(AUX_PIB!$C19:$C22)*100</f>
        <v>1.381525385075083</v>
      </c>
      <c r="G22" s="7">
        <f>SUM(Valores_correntes!G19:G22)/SUM(AUX_PIB!$C19:$C22)*100</f>
        <v>15.21677457369354</v>
      </c>
      <c r="H22" s="7">
        <f>SUM(Valores_correntes!H19:H22)/SUM(AUX_PIB!$C19:$C22)*100</f>
        <v>4.3026765862383476</v>
      </c>
      <c r="I22" s="7">
        <f>SUM(Valores_correntes!I19:I22)/SUM(AUX_PIB!$C19:$C22)*100</f>
        <v>2.1768768104897335E-2</v>
      </c>
      <c r="J22" s="7">
        <f>SUM(Valores_correntes!J19:J22)/SUM(AUX_PIB!$C19:$C22)*100</f>
        <v>1.7636415182627749</v>
      </c>
      <c r="K22" s="7">
        <f>SUM(Valores_correntes!K19:K22)/SUM(AUX_PIB!$C19:$C22)*100</f>
        <v>1.0618651188561923</v>
      </c>
      <c r="L22" s="7">
        <f>SUM(Valores_correntes!L19:L22)/SUM(AUX_PIB!$C19:$C22)*100</f>
        <v>2.2720830811505768</v>
      </c>
      <c r="M22" s="7">
        <f>SUM(Valores_correntes!M19:M22)/SUM(AUX_PIB!$C19:$C22)*100</f>
        <v>9.4220350726127879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F22" s="8"/>
    </row>
    <row r="23" spans="1:32">
      <c r="A23" s="4" t="s">
        <v>11</v>
      </c>
      <c r="B23" s="7">
        <f>SUM(Valores_correntes!B20:B23)/SUM(AUX_PIB!$C20:$C23)*100</f>
        <v>2.8821466013342105</v>
      </c>
      <c r="C23" s="7">
        <f>SUM(Valores_correntes!C20:C23)/SUM(AUX_PIB!$C20:$C23)*100</f>
        <v>8.256257025967173</v>
      </c>
      <c r="D23" s="7">
        <f>SUM(Valores_correntes!D20:D23)/SUM(AUX_PIB!$C20:$C23)*100</f>
        <v>1.8490049531008232</v>
      </c>
      <c r="E23" s="7">
        <f>SUM(Valores_correntes!E20:E23)/SUM(AUX_PIB!$C20:$C23)*100</f>
        <v>0.77379936414389183</v>
      </c>
      <c r="F23" s="7">
        <f>SUM(Valores_correntes!F20:F23)/SUM(AUX_PIB!$C20:$C23)*100</f>
        <v>1.3675626129696583</v>
      </c>
      <c r="G23" s="7">
        <f>SUM(Valores_correntes!G20:G23)/SUM(AUX_PIB!$C20:$C23)*100</f>
        <v>15.128770557515757</v>
      </c>
      <c r="H23" s="7">
        <f>SUM(Valores_correntes!H20:H23)/SUM(AUX_PIB!$C20:$C23)*100</f>
        <v>4.3444426624562809</v>
      </c>
      <c r="I23" s="7">
        <f>SUM(Valores_correntes!I20:I23)/SUM(AUX_PIB!$C20:$C23)*100</f>
        <v>2.2528331249154619E-2</v>
      </c>
      <c r="J23" s="7">
        <f>SUM(Valores_correntes!J20:J23)/SUM(AUX_PIB!$C20:$C23)*100</f>
        <v>1.7798109623137621</v>
      </c>
      <c r="K23" s="7">
        <f>SUM(Valores_correntes!K20:K23)/SUM(AUX_PIB!$C20:$C23)*100</f>
        <v>1.1033396944705403</v>
      </c>
      <c r="L23" s="7">
        <f>SUM(Valores_correntes!L20:L23)/SUM(AUX_PIB!$C20:$C23)*100</f>
        <v>2.2471854814914165</v>
      </c>
      <c r="M23" s="7">
        <f>SUM(Valores_correntes!M20:M23)/SUM(AUX_PIB!$C20:$C23)*100</f>
        <v>9.4973071319811542</v>
      </c>
      <c r="N23" s="7">
        <f>SUM(Valores_correntes!N20:N23)/SUM(AUX_PIB!$C20:$C23)*100</f>
        <v>3.4615743529449032</v>
      </c>
      <c r="O23" s="7">
        <f>SUM(Valores_correntes!O20:O23)/SUM(AUX_PIB!$C20:$C23)*100</f>
        <v>3.1259958483776211E-2</v>
      </c>
      <c r="P23" s="7">
        <f>SUM(Valores_correntes!P20:P23)/SUM(AUX_PIB!$C20:$C23)*100</f>
        <v>0.38386277512448869</v>
      </c>
      <c r="Q23" s="7">
        <f>SUM(Valores_correntes!Q20:Q23)/SUM(AUX_PIB!$C20:$C23)*100</f>
        <v>0.88024338475554531</v>
      </c>
      <c r="R23" s="7">
        <f>SUM(Valores_correntes!R20:R23)/SUM(AUX_PIB!$C20:$C23)*100</f>
        <v>2.9937907088457791</v>
      </c>
      <c r="S23" s="7">
        <f>SUM(Valores_correntes!S20:S23)/SUM(AUX_PIB!$C20:$C23)*100</f>
        <v>7.750731180154494</v>
      </c>
      <c r="T23" s="7">
        <f>SUM(Valores_correntes!T20:T23)/SUM(AUX_PIB!$C20:$C23)*100</f>
        <v>10.688163616735395</v>
      </c>
      <c r="U23" s="7">
        <f>SUM(Valores_correntes!U20:U23)/SUM(AUX_PIB!$C20:$C23)*100</f>
        <v>8.3100453157001049</v>
      </c>
      <c r="V23" s="7">
        <f>SUM(Valores_correntes!V20:V23)/SUM(AUX_PIB!$C20:$C23)*100</f>
        <v>4.0126786905390741</v>
      </c>
      <c r="W23" s="7">
        <f>SUM(Valores_correntes!W20:W23)/SUM(AUX_PIB!$C20:$C23)*100</f>
        <v>2.7573824433699774</v>
      </c>
      <c r="X23" s="7">
        <f>SUM(Valores_correntes!X20:X23)/SUM(AUX_PIB!$C20:$C23)*100</f>
        <v>6.6085388033068533</v>
      </c>
      <c r="Y23" s="7">
        <f>SUM(Valores_correntes!Y20:Y23)/SUM(AUX_PIB!$C20:$C23)*100</f>
        <v>32.376808869651406</v>
      </c>
      <c r="AF23" s="8"/>
    </row>
    <row r="24" spans="1:32">
      <c r="A24" s="4" t="s">
        <v>12</v>
      </c>
      <c r="B24" s="7">
        <f>SUM(Valores_correntes!B21:B24)/SUM(AUX_PIB!$C21:$C24)*100</f>
        <v>2.7988698972502126</v>
      </c>
      <c r="C24" s="7">
        <f>SUM(Valores_correntes!C21:C24)/SUM(AUX_PIB!$C21:$C24)*100</f>
        <v>8.1578127429603438</v>
      </c>
      <c r="D24" s="7">
        <f>SUM(Valores_correntes!D21:D24)/SUM(AUX_PIB!$C21:$C24)*100</f>
        <v>1.8387710703818387</v>
      </c>
      <c r="E24" s="7">
        <f>SUM(Valores_correntes!E21:E24)/SUM(AUX_PIB!$C21:$C24)*100</f>
        <v>0.73461434359910383</v>
      </c>
      <c r="F24" s="7">
        <f>SUM(Valores_correntes!F21:F24)/SUM(AUX_PIB!$C21:$C24)*100</f>
        <v>1.418158909757</v>
      </c>
      <c r="G24" s="7">
        <f>SUM(Valores_correntes!G21:G24)/SUM(AUX_PIB!$C21:$C24)*100</f>
        <v>14.9482269639485</v>
      </c>
      <c r="H24" s="7">
        <f>SUM(Valores_correntes!H21:H24)/SUM(AUX_PIB!$C21:$C24)*100</f>
        <v>4.341688551499236</v>
      </c>
      <c r="I24" s="7">
        <f>SUM(Valores_correntes!I21:I24)/SUM(AUX_PIB!$C21:$C24)*100</f>
        <v>2.2756736341557289E-2</v>
      </c>
      <c r="J24" s="7">
        <f>SUM(Valores_correntes!J21:J24)/SUM(AUX_PIB!$C21:$C24)*100</f>
        <v>1.7559461077941041</v>
      </c>
      <c r="K24" s="7">
        <f>SUM(Valores_correntes!K21:K24)/SUM(AUX_PIB!$C21:$C24)*100</f>
        <v>1.0256238999232998</v>
      </c>
      <c r="L24" s="7">
        <f>SUM(Valores_correntes!L21:L24)/SUM(AUX_PIB!$C21:$C24)*100</f>
        <v>2.1677486940861654</v>
      </c>
      <c r="M24" s="7">
        <f>SUM(Valores_correntes!M21:M24)/SUM(AUX_PIB!$C21:$C24)*100</f>
        <v>9.3137639896443645</v>
      </c>
      <c r="N24" s="7">
        <f>SUM(Valores_correntes!N21:N24)/SUM(AUX_PIB!$C21:$C24)*100</f>
        <v>3.4288105886626918</v>
      </c>
      <c r="O24" s="7">
        <f>SUM(Valores_correntes!O21:O24)/SUM(AUX_PIB!$C21:$C24)*100</f>
        <v>3.1475235829057181E-2</v>
      </c>
      <c r="P24" s="7">
        <f>SUM(Valores_correntes!P21:P24)/SUM(AUX_PIB!$C21:$C24)*100</f>
        <v>0.37891896077000831</v>
      </c>
      <c r="Q24" s="7">
        <f>SUM(Valores_correntes!Q21:Q24)/SUM(AUX_PIB!$C21:$C24)*100</f>
        <v>0.8438335495248479</v>
      </c>
      <c r="R24" s="7">
        <f>SUM(Valores_correntes!R21:R24)/SUM(AUX_PIB!$C21:$C24)*100</f>
        <v>2.9596727062427397</v>
      </c>
      <c r="S24" s="7">
        <f>SUM(Valores_correntes!S21:S24)/SUM(AUX_PIB!$C21:$C24)*100</f>
        <v>7.6427110410293455</v>
      </c>
      <c r="T24" s="7">
        <f>SUM(Valores_correntes!T21:T24)/SUM(AUX_PIB!$C21:$C24)*100</f>
        <v>10.569369037412141</v>
      </c>
      <c r="U24" s="7">
        <f>SUM(Valores_correntes!U21:U24)/SUM(AUX_PIB!$C21:$C24)*100</f>
        <v>8.2120447151309577</v>
      </c>
      <c r="V24" s="7">
        <f>SUM(Valores_correntes!V21:V24)/SUM(AUX_PIB!$C21:$C24)*100</f>
        <v>3.9736361389459511</v>
      </c>
      <c r="W24" s="7">
        <f>SUM(Valores_correntes!W21:W24)/SUM(AUX_PIB!$C21:$C24)*100</f>
        <v>2.6040717930472517</v>
      </c>
      <c r="X24" s="7">
        <f>SUM(Valores_correntes!X21:X24)/SUM(AUX_PIB!$C21:$C24)*100</f>
        <v>6.5455803100859047</v>
      </c>
      <c r="Y24" s="7">
        <f>SUM(Valores_correntes!Y21:Y24)/SUM(AUX_PIB!$C21:$C24)*100</f>
        <v>31.904701994622204</v>
      </c>
      <c r="AF24" s="8"/>
    </row>
    <row r="25" spans="1:32">
      <c r="A25" s="4" t="s">
        <v>13</v>
      </c>
      <c r="B25" s="7">
        <f>SUM(Valores_correntes!B22:B25)/SUM(AUX_PIB!$C22:$C25)*100</f>
        <v>2.8542663292410935</v>
      </c>
      <c r="C25" s="7">
        <f>SUM(Valores_correntes!C22:C25)/SUM(AUX_PIB!$C22:$C25)*100</f>
        <v>8.1506967308489351</v>
      </c>
      <c r="D25" s="7">
        <f>SUM(Valores_correntes!D22:D25)/SUM(AUX_PIB!$C22:$C25)*100</f>
        <v>1.8201547977802368</v>
      </c>
      <c r="E25" s="7">
        <f>SUM(Valores_correntes!E22:E25)/SUM(AUX_PIB!$C22:$C25)*100</f>
        <v>0.68631944696381009</v>
      </c>
      <c r="F25" s="7">
        <f>SUM(Valores_correntes!F22:F25)/SUM(AUX_PIB!$C22:$C25)*100</f>
        <v>1.4861383552193133</v>
      </c>
      <c r="G25" s="7">
        <f>SUM(Valores_correntes!G22:G25)/SUM(AUX_PIB!$C22:$C25)*100</f>
        <v>14.997575660053389</v>
      </c>
      <c r="H25" s="7">
        <f>SUM(Valores_correntes!H22:H25)/SUM(AUX_PIB!$C22:$C25)*100</f>
        <v>4.3109749857999882</v>
      </c>
      <c r="I25" s="7">
        <f>SUM(Valores_correntes!I22:I25)/SUM(AUX_PIB!$C22:$C25)*100</f>
        <v>2.2151114673009707E-2</v>
      </c>
      <c r="J25" s="7">
        <f>SUM(Valores_correntes!J22:J25)/SUM(AUX_PIB!$C22:$C25)*100</f>
        <v>1.7646481247096768</v>
      </c>
      <c r="K25" s="7">
        <f>SUM(Valores_correntes!K22:K25)/SUM(AUX_PIB!$C22:$C25)*100</f>
        <v>0.92709406389709437</v>
      </c>
      <c r="L25" s="7">
        <f>SUM(Valores_correntes!L22:L25)/SUM(AUX_PIB!$C22:$C25)*100</f>
        <v>2.0898115320924431</v>
      </c>
      <c r="M25" s="7">
        <f>SUM(Valores_correntes!M22:M25)/SUM(AUX_PIB!$C22:$C25)*100</f>
        <v>9.1146798211722118</v>
      </c>
      <c r="N25" s="7">
        <f>SUM(Valores_correntes!N22:N25)/SUM(AUX_PIB!$C22:$C25)*100</f>
        <v>3.426192483703896</v>
      </c>
      <c r="O25" s="7">
        <f>SUM(Valores_correntes!O22:O25)/SUM(AUX_PIB!$C22:$C25)*100</f>
        <v>3.240711969969768E-2</v>
      </c>
      <c r="P25" s="7">
        <f>SUM(Valores_correntes!P22:P25)/SUM(AUX_PIB!$C22:$C25)*100</f>
        <v>0.377280111058373</v>
      </c>
      <c r="Q25" s="7">
        <f>SUM(Valores_correntes!Q22:Q25)/SUM(AUX_PIB!$C22:$C25)*100</f>
        <v>0.84195236144628294</v>
      </c>
      <c r="R25" s="7">
        <f>SUM(Valores_correntes!R22:R25)/SUM(AUX_PIB!$C22:$C25)*100</f>
        <v>2.9768893833310215</v>
      </c>
      <c r="S25" s="7">
        <f>SUM(Valores_correntes!S22:S25)/SUM(AUX_PIB!$C22:$C25)*100</f>
        <v>7.6547214592392709</v>
      </c>
      <c r="T25" s="7">
        <f>SUM(Valores_correntes!T22:T25)/SUM(AUX_PIB!$C22:$C25)*100</f>
        <v>10.591433798744978</v>
      </c>
      <c r="U25" s="7">
        <f>SUM(Valores_correntes!U22:U25)/SUM(AUX_PIB!$C22:$C25)*100</f>
        <v>8.2052549652216413</v>
      </c>
      <c r="V25" s="7">
        <f>SUM(Valores_correntes!V22:V25)/SUM(AUX_PIB!$C22:$C25)*100</f>
        <v>3.9620830335482866</v>
      </c>
      <c r="W25" s="7">
        <f>SUM(Valores_correntes!W22:W25)/SUM(AUX_PIB!$C22:$C25)*100</f>
        <v>2.4553658723071874</v>
      </c>
      <c r="X25" s="7">
        <f>SUM(Valores_correntes!X22:X25)/SUM(AUX_PIB!$C22:$C25)*100</f>
        <v>6.5528392706427772</v>
      </c>
      <c r="Y25" s="7">
        <f>SUM(Valores_correntes!Y22:Y25)/SUM(AUX_PIB!$C22:$C25)*100</f>
        <v>31.766976940464868</v>
      </c>
      <c r="AF25" s="8"/>
    </row>
    <row r="26" spans="1:32">
      <c r="A26" s="4" t="s">
        <v>14</v>
      </c>
      <c r="B26" s="7">
        <f>SUM(Valores_correntes!B23:B26)/SUM(AUX_PIB!$C23:$C26)*100</f>
        <v>2.8107387611031673</v>
      </c>
      <c r="C26" s="7">
        <f>SUM(Valores_correntes!C23:C26)/SUM(AUX_PIB!$C23:$C26)*100</f>
        <v>8.1895340842926903</v>
      </c>
      <c r="D26" s="7">
        <f>SUM(Valores_correntes!D23:D26)/SUM(AUX_PIB!$C23:$C26)*100</f>
        <v>1.789694126006643</v>
      </c>
      <c r="E26" s="7">
        <f>SUM(Valores_correntes!E23:E26)/SUM(AUX_PIB!$C23:$C26)*100</f>
        <v>0.64248879330789088</v>
      </c>
      <c r="F26" s="7">
        <f>SUM(Valores_correntes!F23:F26)/SUM(AUX_PIB!$C23:$C26)*100</f>
        <v>1.5041881633780534</v>
      </c>
      <c r="G26" s="7">
        <f>SUM(Valores_correntes!G23:G26)/SUM(AUX_PIB!$C23:$C26)*100</f>
        <v>14.936643928088447</v>
      </c>
      <c r="H26" s="7">
        <f>SUM(Valores_correntes!H23:H26)/SUM(AUX_PIB!$C23:$C26)*100</f>
        <v>4.3667729451384032</v>
      </c>
      <c r="I26" s="7">
        <f>SUM(Valores_correntes!I23:I26)/SUM(AUX_PIB!$C23:$C26)*100</f>
        <v>2.1483262488188288E-2</v>
      </c>
      <c r="J26" s="7">
        <f>SUM(Valores_correntes!J23:J26)/SUM(AUX_PIB!$C23:$C26)*100</f>
        <v>1.7898907333867571</v>
      </c>
      <c r="K26" s="7">
        <f>SUM(Valores_correntes!K23:K26)/SUM(AUX_PIB!$C23:$C26)*100</f>
        <v>0.81641903060148835</v>
      </c>
      <c r="L26" s="7">
        <f>SUM(Valores_correntes!L23:L26)/SUM(AUX_PIB!$C23:$C26)*100</f>
        <v>2.0460975920566153</v>
      </c>
      <c r="M26" s="7">
        <f>SUM(Valores_correntes!M23:M26)/SUM(AUX_PIB!$C23:$C26)*100</f>
        <v>9.0406635636714512</v>
      </c>
      <c r="N26" s="7">
        <f>SUM(Valores_correntes!N23:N26)/SUM(AUX_PIB!$C23:$C26)*100</f>
        <v>3.4535576883309105</v>
      </c>
      <c r="O26" s="7">
        <f>SUM(Valores_correntes!O23:O26)/SUM(AUX_PIB!$C23:$C26)*100</f>
        <v>3.3327216863612237E-2</v>
      </c>
      <c r="P26" s="7">
        <f>SUM(Valores_correntes!P23:P26)/SUM(AUX_PIB!$C23:$C26)*100</f>
        <v>0.37903973106348371</v>
      </c>
      <c r="Q26" s="7">
        <f>SUM(Valores_correntes!Q23:Q26)/SUM(AUX_PIB!$C23:$C26)*100</f>
        <v>0.82964288848558032</v>
      </c>
      <c r="R26" s="7">
        <f>SUM(Valores_correntes!R23:R26)/SUM(AUX_PIB!$C23:$C26)*100</f>
        <v>2.9996504546784286</v>
      </c>
      <c r="S26" s="7">
        <f>SUM(Valores_correntes!S23:S26)/SUM(AUX_PIB!$C23:$C26)*100</f>
        <v>7.6952179794220168</v>
      </c>
      <c r="T26" s="7">
        <f>SUM(Valores_correntes!T23:T26)/SUM(AUX_PIB!$C23:$C26)*100</f>
        <v>10.63106939457248</v>
      </c>
      <c r="U26" s="7">
        <f>SUM(Valores_correntes!U23:U26)/SUM(AUX_PIB!$C23:$C26)*100</f>
        <v>8.2443445636444892</v>
      </c>
      <c r="V26" s="7">
        <f>SUM(Valores_correntes!V23:V26)/SUM(AUX_PIB!$C23:$C26)*100</f>
        <v>3.9586245904568842</v>
      </c>
      <c r="W26" s="7">
        <f>SUM(Valores_correntes!W23:W26)/SUM(AUX_PIB!$C23:$C26)*100</f>
        <v>2.2885507123949598</v>
      </c>
      <c r="X26" s="7">
        <f>SUM(Valores_correntes!X23:X26)/SUM(AUX_PIB!$C23:$C26)*100</f>
        <v>6.5499362101130973</v>
      </c>
      <c r="Y26" s="7">
        <f>SUM(Valores_correntes!Y23:Y26)/SUM(AUX_PIB!$C23:$C26)*100</f>
        <v>31.672525471181913</v>
      </c>
      <c r="AF26" s="8"/>
    </row>
    <row r="27" spans="1:32">
      <c r="A27" s="4" t="s">
        <v>15</v>
      </c>
      <c r="B27" s="7">
        <f>SUM(Valores_correntes!B24:B27)/SUM(AUX_PIB!$C24:$C27)*100</f>
        <v>2.7530506079815962</v>
      </c>
      <c r="C27" s="7">
        <f>SUM(Valores_correntes!C24:C27)/SUM(AUX_PIB!$C24:$C27)*100</f>
        <v>8.1971779394133755</v>
      </c>
      <c r="D27" s="7">
        <f>SUM(Valores_correntes!D24:D27)/SUM(AUX_PIB!$C24:$C27)*100</f>
        <v>1.75791887551797</v>
      </c>
      <c r="E27" s="7">
        <f>SUM(Valores_correntes!E24:E27)/SUM(AUX_PIB!$C24:$C27)*100</f>
        <v>0.58261049053588165</v>
      </c>
      <c r="F27" s="7">
        <f>SUM(Valores_correntes!F24:F27)/SUM(AUX_PIB!$C24:$C27)*100</f>
        <v>1.6002194467318247</v>
      </c>
      <c r="G27" s="7">
        <f>SUM(Valores_correntes!G24:G27)/SUM(AUX_PIB!$C24:$C27)*100</f>
        <v>14.890977360180649</v>
      </c>
      <c r="H27" s="7">
        <f>SUM(Valores_correntes!H24:H27)/SUM(AUX_PIB!$C24:$C27)*100</f>
        <v>4.3415784376525934</v>
      </c>
      <c r="I27" s="7">
        <f>SUM(Valores_correntes!I24:I27)/SUM(AUX_PIB!$C24:$C27)*100</f>
        <v>2.1867964568037652E-2</v>
      </c>
      <c r="J27" s="7">
        <f>SUM(Valores_correntes!J24:J27)/SUM(AUX_PIB!$C24:$C27)*100</f>
        <v>1.8001916518606613</v>
      </c>
      <c r="K27" s="7">
        <f>SUM(Valores_correntes!K24:K27)/SUM(AUX_PIB!$C24:$C27)*100</f>
        <v>0.77270115181307364</v>
      </c>
      <c r="L27" s="7">
        <f>SUM(Valores_correntes!L24:L27)/SUM(AUX_PIB!$C24:$C27)*100</f>
        <v>2.1365137735657447</v>
      </c>
      <c r="M27" s="7">
        <f>SUM(Valores_correntes!M24:M27)/SUM(AUX_PIB!$C24:$C27)*100</f>
        <v>9.0728529794601105</v>
      </c>
      <c r="N27" s="7">
        <f>SUM(Valores_correntes!N24:N27)/SUM(AUX_PIB!$C24:$C27)*100</f>
        <v>3.5311166530999749</v>
      </c>
      <c r="O27" s="7">
        <f>SUM(Valores_correntes!O24:O27)/SUM(AUX_PIB!$C24:$C27)*100</f>
        <v>3.4254954677167965E-2</v>
      </c>
      <c r="P27" s="7">
        <f>SUM(Valores_correntes!P24:P27)/SUM(AUX_PIB!$C24:$C27)*100</f>
        <v>0.38599493249553607</v>
      </c>
      <c r="Q27" s="7">
        <f>SUM(Valores_correntes!Q24:Q27)/SUM(AUX_PIB!$C24:$C27)*100</f>
        <v>0.83721933006546212</v>
      </c>
      <c r="R27" s="7">
        <f>SUM(Valores_correntes!R24:R27)/SUM(AUX_PIB!$C24:$C27)*100</f>
        <v>3.0122669732854899</v>
      </c>
      <c r="S27" s="7">
        <f>SUM(Valores_correntes!S24:S27)/SUM(AUX_PIB!$C24:$C27)*100</f>
        <v>7.8008528436236304</v>
      </c>
      <c r="T27" s="7">
        <f>SUM(Valores_correntes!T24:T27)/SUM(AUX_PIB!$C24:$C27)*100</f>
        <v>10.625745698734162</v>
      </c>
      <c r="U27" s="7">
        <f>SUM(Valores_correntes!U24:U27)/SUM(AUX_PIB!$C24:$C27)*100</f>
        <v>8.2533008586585819</v>
      </c>
      <c r="V27" s="7">
        <f>SUM(Valores_correntes!V24:V27)/SUM(AUX_PIB!$C24:$C27)*100</f>
        <v>3.9441054598741672</v>
      </c>
      <c r="W27" s="7">
        <f>SUM(Valores_correntes!W24:W27)/SUM(AUX_PIB!$C24:$C27)*100</f>
        <v>2.1925309724144171</v>
      </c>
      <c r="X27" s="7">
        <f>SUM(Valores_correntes!X24:X27)/SUM(AUX_PIB!$C24:$C27)*100</f>
        <v>6.7490001935830604</v>
      </c>
      <c r="Y27" s="7">
        <f>SUM(Valores_correntes!Y24:Y27)/SUM(AUX_PIB!$C24:$C27)*100</f>
        <v>31.764683183264392</v>
      </c>
      <c r="AF27" s="8"/>
    </row>
    <row r="28" spans="1:32">
      <c r="A28" s="4" t="s">
        <v>16</v>
      </c>
      <c r="B28" s="7">
        <f>SUM(Valores_correntes!B25:B28)/SUM(AUX_PIB!$C25:$C28)*100</f>
        <v>2.7074423121613918</v>
      </c>
      <c r="C28" s="7">
        <f>SUM(Valores_correntes!C25:C28)/SUM(AUX_PIB!$C25:$C28)*100</f>
        <v>8.275544282498096</v>
      </c>
      <c r="D28" s="7">
        <f>SUM(Valores_correntes!D25:D28)/SUM(AUX_PIB!$C25:$C28)*100</f>
        <v>1.7242390295255039</v>
      </c>
      <c r="E28" s="7">
        <f>SUM(Valores_correntes!E25:E28)/SUM(AUX_PIB!$C25:$C28)*100</f>
        <v>0.56183158670801758</v>
      </c>
      <c r="F28" s="7">
        <f>SUM(Valores_correntes!F25:F28)/SUM(AUX_PIB!$C25:$C28)*100</f>
        <v>1.7323623014756446</v>
      </c>
      <c r="G28" s="7">
        <f>SUM(Valores_correntes!G25:G28)/SUM(AUX_PIB!$C25:$C28)*100</f>
        <v>15.001419512368653</v>
      </c>
      <c r="H28" s="7">
        <f>SUM(Valores_correntes!H25:H28)/SUM(AUX_PIB!$C25:$C28)*100</f>
        <v>4.3588043555006415</v>
      </c>
      <c r="I28" s="7">
        <f>SUM(Valores_correntes!I25:I28)/SUM(AUX_PIB!$C25:$C28)*100</f>
        <v>2.2972120206765562E-2</v>
      </c>
      <c r="J28" s="7">
        <f>SUM(Valores_correntes!J25:J28)/SUM(AUX_PIB!$C25:$C28)*100</f>
        <v>1.804631812166748</v>
      </c>
      <c r="K28" s="7">
        <f>SUM(Valores_correntes!K25:K28)/SUM(AUX_PIB!$C25:$C28)*100</f>
        <v>0.75415947950225526</v>
      </c>
      <c r="L28" s="7">
        <f>SUM(Valores_correntes!L25:L28)/SUM(AUX_PIB!$C25:$C28)*100</f>
        <v>2.136360747253597</v>
      </c>
      <c r="M28" s="7">
        <f>SUM(Valores_correntes!M25:M28)/SUM(AUX_PIB!$C25:$C28)*100</f>
        <v>9.0769285146300067</v>
      </c>
      <c r="N28" s="7">
        <f>SUM(Valores_correntes!N25:N28)/SUM(AUX_PIB!$C25:$C28)*100</f>
        <v>3.5583280356430449</v>
      </c>
      <c r="O28" s="7">
        <f>SUM(Valores_correntes!O25:O28)/SUM(AUX_PIB!$C25:$C28)*100</f>
        <v>3.485803314687292E-2</v>
      </c>
      <c r="P28" s="7">
        <f>SUM(Valores_correntes!P25:P28)/SUM(AUX_PIB!$C25:$C28)*100</f>
        <v>0.39113254546855869</v>
      </c>
      <c r="Q28" s="7">
        <f>SUM(Valores_correntes!Q25:Q28)/SUM(AUX_PIB!$C25:$C28)*100</f>
        <v>0.86046795277085608</v>
      </c>
      <c r="R28" s="7">
        <f>SUM(Valores_correntes!R25:R28)/SUM(AUX_PIB!$C25:$C28)*100</f>
        <v>3.051554498463021</v>
      </c>
      <c r="S28" s="7">
        <f>SUM(Valores_correntes!S25:S28)/SUM(AUX_PIB!$C25:$C28)*100</f>
        <v>7.8963410654923534</v>
      </c>
      <c r="T28" s="7">
        <f>SUM(Valores_correntes!T25:T28)/SUM(AUX_PIB!$C25:$C28)*100</f>
        <v>10.624574703305079</v>
      </c>
      <c r="U28" s="7">
        <f>SUM(Valores_correntes!U25:U28)/SUM(AUX_PIB!$C25:$C28)*100</f>
        <v>8.3333744358517325</v>
      </c>
      <c r="V28" s="7">
        <f>SUM(Valores_correntes!V25:V28)/SUM(AUX_PIB!$C25:$C28)*100</f>
        <v>3.9200033871608109</v>
      </c>
      <c r="W28" s="7">
        <f>SUM(Valores_correntes!W25:W28)/SUM(AUX_PIB!$C25:$C28)*100</f>
        <v>2.176459018981129</v>
      </c>
      <c r="X28" s="7">
        <f>SUM(Valores_correntes!X25:X28)/SUM(AUX_PIB!$C25:$C28)*100</f>
        <v>6.9202775471922617</v>
      </c>
      <c r="Y28" s="7">
        <f>SUM(Valores_correntes!Y25:Y28)/SUM(AUX_PIB!$C25:$C28)*100</f>
        <v>31.974689092491015</v>
      </c>
      <c r="AF28" s="8"/>
    </row>
    <row r="29" spans="1:32">
      <c r="A29" s="4" t="s">
        <v>17</v>
      </c>
      <c r="B29" s="7">
        <f>SUM(Valores_correntes!B26:B29)/SUM(AUX_PIB!$C26:$C29)*100</f>
        <v>2.6556645692760736</v>
      </c>
      <c r="C29" s="7">
        <f>SUM(Valores_correntes!C26:C29)/SUM(AUX_PIB!$C26:$C29)*100</f>
        <v>8.3627116795386964</v>
      </c>
      <c r="D29" s="7">
        <f>SUM(Valores_correntes!D26:D29)/SUM(AUX_PIB!$C26:$C29)*100</f>
        <v>1.7161181879342906</v>
      </c>
      <c r="E29" s="7">
        <f>SUM(Valores_correntes!E26:E29)/SUM(AUX_PIB!$C26:$C29)*100</f>
        <v>0.54934554209103525</v>
      </c>
      <c r="F29" s="7">
        <f>SUM(Valores_correntes!F26:F29)/SUM(AUX_PIB!$C26:$C29)*100</f>
        <v>1.7491995305720289</v>
      </c>
      <c r="G29" s="7">
        <f>SUM(Valores_correntes!G26:G29)/SUM(AUX_PIB!$C26:$C29)*100</f>
        <v>15.033039509412127</v>
      </c>
      <c r="H29" s="7">
        <f>SUM(Valores_correntes!H26:H29)/SUM(AUX_PIB!$C26:$C29)*100</f>
        <v>4.3793188344610279</v>
      </c>
      <c r="I29" s="7">
        <f>SUM(Valores_correntes!I26:I29)/SUM(AUX_PIB!$C26:$C29)*100</f>
        <v>2.5117628133064229E-2</v>
      </c>
      <c r="J29" s="7">
        <f>SUM(Valores_correntes!J26:J29)/SUM(AUX_PIB!$C26:$C29)*100</f>
        <v>1.838559992718777</v>
      </c>
      <c r="K29" s="7">
        <f>SUM(Valores_correntes!K26:K29)/SUM(AUX_PIB!$C26:$C29)*100</f>
        <v>0.73215491009628231</v>
      </c>
      <c r="L29" s="7">
        <f>SUM(Valores_correntes!L26:L29)/SUM(AUX_PIB!$C26:$C29)*100</f>
        <v>2.1640406006245829</v>
      </c>
      <c r="M29" s="7">
        <f>SUM(Valores_correntes!M26:M29)/SUM(AUX_PIB!$C26:$C29)*100</f>
        <v>9.1391919660337351</v>
      </c>
      <c r="N29" s="7">
        <f>SUM(Valores_correntes!N26:N29)/SUM(AUX_PIB!$C26:$C29)*100</f>
        <v>3.6269735676709796</v>
      </c>
      <c r="O29" s="7">
        <f>SUM(Valores_correntes!O26:O29)/SUM(AUX_PIB!$C26:$C29)*100</f>
        <v>3.5411124124977121E-2</v>
      </c>
      <c r="P29" s="7">
        <f>SUM(Valores_correntes!P26:P29)/SUM(AUX_PIB!$C26:$C29)*100</f>
        <v>0.40093902404980408</v>
      </c>
      <c r="Q29" s="7">
        <f>SUM(Valores_correntes!Q26:Q29)/SUM(AUX_PIB!$C26:$C29)*100</f>
        <v>0.89458855124978587</v>
      </c>
      <c r="R29" s="7">
        <f>SUM(Valores_correntes!R26:R29)/SUM(AUX_PIB!$C26:$C29)*100</f>
        <v>3.0734749745293373</v>
      </c>
      <c r="S29" s="7">
        <f>SUM(Valores_correntes!S26:S29)/SUM(AUX_PIB!$C26:$C29)*100</f>
        <v>8.0313872416248842</v>
      </c>
      <c r="T29" s="7">
        <f>SUM(Valores_correntes!T26:T29)/SUM(AUX_PIB!$C26:$C29)*100</f>
        <v>10.661956971408081</v>
      </c>
      <c r="U29" s="7">
        <f>SUM(Valores_correntes!U26:U29)/SUM(AUX_PIB!$C26:$C29)*100</f>
        <v>8.4232404317967386</v>
      </c>
      <c r="V29" s="7">
        <f>SUM(Valores_correntes!V26:V29)/SUM(AUX_PIB!$C26:$C29)*100</f>
        <v>3.9556172047028721</v>
      </c>
      <c r="W29" s="7">
        <f>SUM(Valores_correntes!W26:W29)/SUM(AUX_PIB!$C26:$C29)*100</f>
        <v>2.1760890034371037</v>
      </c>
      <c r="X29" s="7">
        <f>SUM(Valores_correntes!X26:X29)/SUM(AUX_PIB!$C26:$C29)*100</f>
        <v>6.9867151057259491</v>
      </c>
      <c r="Y29" s="7">
        <f>SUM(Valores_correntes!Y26:Y29)/SUM(AUX_PIB!$C26:$C29)*100</f>
        <v>32.203618717070739</v>
      </c>
      <c r="AF29" s="8"/>
    </row>
    <row r="30" spans="1:32">
      <c r="A30" s="4" t="s">
        <v>18</v>
      </c>
      <c r="B30" s="7">
        <f>SUM(Valores_correntes!B27:B30)/SUM(AUX_PIB!$C27:$C30)*100</f>
        <v>2.6143567967569874</v>
      </c>
      <c r="C30" s="7">
        <f>SUM(Valores_correntes!C27:C30)/SUM(AUX_PIB!$C27:$C30)*100</f>
        <v>8.4333441872923096</v>
      </c>
      <c r="D30" s="7">
        <f>SUM(Valores_correntes!D27:D30)/SUM(AUX_PIB!$C27:$C30)*100</f>
        <v>1.6868971554882366</v>
      </c>
      <c r="E30" s="7">
        <f>SUM(Valores_correntes!E27:E30)/SUM(AUX_PIB!$C27:$C30)*100</f>
        <v>0.54325196245770091</v>
      </c>
      <c r="F30" s="7">
        <f>SUM(Valores_correntes!F27:F30)/SUM(AUX_PIB!$C27:$C30)*100</f>
        <v>1.7878408899309055</v>
      </c>
      <c r="G30" s="7">
        <f>SUM(Valores_correntes!G27:G30)/SUM(AUX_PIB!$C27:$C30)*100</f>
        <v>15.065690991926136</v>
      </c>
      <c r="H30" s="7">
        <f>SUM(Valores_correntes!H27:H30)/SUM(AUX_PIB!$C27:$C30)*100</f>
        <v>4.401842044453681</v>
      </c>
      <c r="I30" s="7">
        <f>SUM(Valores_correntes!I27:I30)/SUM(AUX_PIB!$C27:$C30)*100</f>
        <v>2.6943856178216635E-2</v>
      </c>
      <c r="J30" s="7">
        <f>SUM(Valores_correntes!J27:J30)/SUM(AUX_PIB!$C27:$C30)*100</f>
        <v>1.8745609387252011</v>
      </c>
      <c r="K30" s="7">
        <f>SUM(Valores_correntes!K27:K30)/SUM(AUX_PIB!$C27:$C30)*100</f>
        <v>0.72172220334053416</v>
      </c>
      <c r="L30" s="7">
        <f>SUM(Valores_correntes!L27:L30)/SUM(AUX_PIB!$C27:$C30)*100</f>
        <v>2.1870785982157752</v>
      </c>
      <c r="M30" s="7">
        <f>SUM(Valores_correntes!M27:M30)/SUM(AUX_PIB!$C27:$C30)*100</f>
        <v>9.2121476409134093</v>
      </c>
      <c r="N30" s="7">
        <f>SUM(Valores_correntes!N27:N30)/SUM(AUX_PIB!$C27:$C30)*100</f>
        <v>3.6523436261369358</v>
      </c>
      <c r="O30" s="7">
        <f>SUM(Valores_correntes!O27:O30)/SUM(AUX_PIB!$C27:$C30)*100</f>
        <v>3.5702520373674357E-2</v>
      </c>
      <c r="P30" s="7">
        <f>SUM(Valores_correntes!P27:P30)/SUM(AUX_PIB!$C27:$C30)*100</f>
        <v>0.40583940586682238</v>
      </c>
      <c r="Q30" s="7">
        <f>SUM(Valores_correntes!Q27:Q30)/SUM(AUX_PIB!$C27:$C30)*100</f>
        <v>0.92705497844877394</v>
      </c>
      <c r="R30" s="7">
        <f>SUM(Valores_correntes!R27:R30)/SUM(AUX_PIB!$C27:$C30)*100</f>
        <v>3.0749816195188546</v>
      </c>
      <c r="S30" s="7">
        <f>SUM(Valores_correntes!S27:S30)/SUM(AUX_PIB!$C27:$C30)*100</f>
        <v>8.0959221503450607</v>
      </c>
      <c r="T30" s="7">
        <f>SUM(Valores_correntes!T27:T30)/SUM(AUX_PIB!$C27:$C30)*100</f>
        <v>10.668542467347605</v>
      </c>
      <c r="U30" s="7">
        <f>SUM(Valores_correntes!U27:U30)/SUM(AUX_PIB!$C27:$C30)*100</f>
        <v>8.4959905638442006</v>
      </c>
      <c r="V30" s="7">
        <f>SUM(Valores_correntes!V27:V30)/SUM(AUX_PIB!$C27:$C30)*100</f>
        <v>3.9672975000802602</v>
      </c>
      <c r="W30" s="7">
        <f>SUM(Valores_correntes!W27:W30)/SUM(AUX_PIB!$C27:$C30)*100</f>
        <v>2.1920291442470088</v>
      </c>
      <c r="X30" s="7">
        <f>SUM(Valores_correntes!X27:X30)/SUM(AUX_PIB!$C27:$C30)*100</f>
        <v>7.0499011076655362</v>
      </c>
      <c r="Y30" s="7">
        <f>SUM(Valores_correntes!Y27:Y30)/SUM(AUX_PIB!$C27:$C30)*100</f>
        <v>32.373760783184601</v>
      </c>
      <c r="AF30" s="8"/>
    </row>
    <row r="31" spans="1:32">
      <c r="A31" s="4" t="s">
        <v>19</v>
      </c>
      <c r="B31" s="7">
        <f>SUM(Valores_correntes!B28:B31)/SUM(AUX_PIB!$C28:$C31)*100</f>
        <v>2.6003493846828181</v>
      </c>
      <c r="C31" s="7">
        <f>SUM(Valores_correntes!C28:C31)/SUM(AUX_PIB!$C28:$C31)*100</f>
        <v>8.520486554455605</v>
      </c>
      <c r="D31" s="7">
        <f>SUM(Valores_correntes!D28:D31)/SUM(AUX_PIB!$C28:$C31)*100</f>
        <v>1.6667694822919188</v>
      </c>
      <c r="E31" s="7">
        <f>SUM(Valores_correntes!E28:E31)/SUM(AUX_PIB!$C28:$C31)*100</f>
        <v>0.52307674493692502</v>
      </c>
      <c r="F31" s="7">
        <f>SUM(Valores_correntes!F28:F31)/SUM(AUX_PIB!$C28:$C31)*100</f>
        <v>1.68979730913476</v>
      </c>
      <c r="G31" s="7">
        <f>SUM(Valores_correntes!G28:G31)/SUM(AUX_PIB!$C28:$C31)*100</f>
        <v>15.000479475502026</v>
      </c>
      <c r="H31" s="7">
        <f>SUM(Valores_correntes!H28:H31)/SUM(AUX_PIB!$C28:$C31)*100</f>
        <v>4.4388440180007027</v>
      </c>
      <c r="I31" s="7">
        <f>SUM(Valores_correntes!I28:I31)/SUM(AUX_PIB!$C28:$C31)*100</f>
        <v>2.9778144598594642E-2</v>
      </c>
      <c r="J31" s="7">
        <f>SUM(Valores_correntes!J28:J31)/SUM(AUX_PIB!$C28:$C31)*100</f>
        <v>1.8872774893224056</v>
      </c>
      <c r="K31" s="7">
        <f>SUM(Valores_correntes!K28:K31)/SUM(AUX_PIB!$C28:$C31)*100</f>
        <v>0.71170327913067655</v>
      </c>
      <c r="L31" s="7">
        <f>SUM(Valores_correntes!L28:L31)/SUM(AUX_PIB!$C28:$C31)*100</f>
        <v>2.1776422449251003</v>
      </c>
      <c r="M31" s="7">
        <f>SUM(Valores_correntes!M28:M31)/SUM(AUX_PIB!$C28:$C31)*100</f>
        <v>9.2452451759774803</v>
      </c>
      <c r="N31" s="7">
        <f>SUM(Valores_correntes!N28:N31)/SUM(AUX_PIB!$C28:$C31)*100</f>
        <v>3.683761149338074</v>
      </c>
      <c r="O31" s="7">
        <f>SUM(Valores_correntes!O28:O31)/SUM(AUX_PIB!$C28:$C31)*100</f>
        <v>3.596195104859444E-2</v>
      </c>
      <c r="P31" s="7">
        <f>SUM(Valores_correntes!P28:P31)/SUM(AUX_PIB!$C28:$C31)*100</f>
        <v>0.41190657993935237</v>
      </c>
      <c r="Q31" s="7">
        <f>SUM(Valores_correntes!Q28:Q31)/SUM(AUX_PIB!$C28:$C31)*100</f>
        <v>0.92724216114948088</v>
      </c>
      <c r="R31" s="7">
        <f>SUM(Valores_correntes!R28:R31)/SUM(AUX_PIB!$C28:$C31)*100</f>
        <v>3.0681155964841231</v>
      </c>
      <c r="S31" s="7">
        <f>SUM(Valores_correntes!S28:S31)/SUM(AUX_PIB!$C28:$C31)*100</f>
        <v>8.1269874379596239</v>
      </c>
      <c r="T31" s="7">
        <f>SUM(Valores_correntes!T28:T31)/SUM(AUX_PIB!$C28:$C31)*100</f>
        <v>10.722954552021594</v>
      </c>
      <c r="U31" s="7">
        <f>SUM(Valores_correntes!U28:U31)/SUM(AUX_PIB!$C28:$C31)*100</f>
        <v>8.5862266501027964</v>
      </c>
      <c r="V31" s="7">
        <f>SUM(Valores_correntes!V28:V31)/SUM(AUX_PIB!$C28:$C31)*100</f>
        <v>3.9659535515536777</v>
      </c>
      <c r="W31" s="7">
        <f>SUM(Valores_correntes!W28:W31)/SUM(AUX_PIB!$C28:$C31)*100</f>
        <v>2.1620221852170824</v>
      </c>
      <c r="X31" s="7">
        <f>SUM(Valores_correntes!X28:X31)/SUM(AUX_PIB!$C28:$C31)*100</f>
        <v>6.9355551505439834</v>
      </c>
      <c r="Y31" s="7">
        <f>SUM(Valores_correntes!Y28:Y31)/SUM(AUX_PIB!$C28:$C31)*100</f>
        <v>32.372712089439133</v>
      </c>
      <c r="AF31" s="8"/>
    </row>
    <row r="32" spans="1:32">
      <c r="A32" s="4" t="s">
        <v>20</v>
      </c>
      <c r="B32" s="7">
        <f>SUM(Valores_correntes!B29:B32)/SUM(AUX_PIB!$C29:$C32)*100</f>
        <v>2.5889037491523439</v>
      </c>
      <c r="C32" s="7">
        <f>SUM(Valores_correntes!C29:C32)/SUM(AUX_PIB!$C29:$C32)*100</f>
        <v>8.6100810873550557</v>
      </c>
      <c r="D32" s="7">
        <f>SUM(Valores_correntes!D29:D32)/SUM(AUX_PIB!$C29:$C32)*100</f>
        <v>1.6506977456211349</v>
      </c>
      <c r="E32" s="7">
        <f>SUM(Valores_correntes!E29:E32)/SUM(AUX_PIB!$C29:$C32)*100</f>
        <v>0.53690441107758646</v>
      </c>
      <c r="F32" s="7">
        <f>SUM(Valores_correntes!F29:F32)/SUM(AUX_PIB!$C29:$C32)*100</f>
        <v>1.6375405700621608</v>
      </c>
      <c r="G32" s="7">
        <f>SUM(Valores_correntes!G29:G32)/SUM(AUX_PIB!$C29:$C32)*100</f>
        <v>15.024127563268284</v>
      </c>
      <c r="H32" s="7">
        <f>SUM(Valores_correntes!H29:H32)/SUM(AUX_PIB!$C29:$C32)*100</f>
        <v>4.4653863353776604</v>
      </c>
      <c r="I32" s="7">
        <f>SUM(Valores_correntes!I29:I32)/SUM(AUX_PIB!$C29:$C32)*100</f>
        <v>3.0394188841259221E-2</v>
      </c>
      <c r="J32" s="7">
        <f>SUM(Valores_correntes!J29:J32)/SUM(AUX_PIB!$C29:$C32)*100</f>
        <v>1.9036422725863127</v>
      </c>
      <c r="K32" s="7">
        <f>SUM(Valores_correntes!K29:K32)/SUM(AUX_PIB!$C29:$C32)*100</f>
        <v>0.71770524892399146</v>
      </c>
      <c r="L32" s="7">
        <f>SUM(Valores_correntes!L29:L32)/SUM(AUX_PIB!$C29:$C32)*100</f>
        <v>2.2104750344942636</v>
      </c>
      <c r="M32" s="7">
        <f>SUM(Valores_correntes!M29:M32)/SUM(AUX_PIB!$C29:$C32)*100</f>
        <v>9.3276030802234864</v>
      </c>
      <c r="N32" s="7">
        <f>SUM(Valores_correntes!N29:N32)/SUM(AUX_PIB!$C29:$C32)*100</f>
        <v>3.6970198765594842</v>
      </c>
      <c r="O32" s="7">
        <f>SUM(Valores_correntes!O29:O32)/SUM(AUX_PIB!$C29:$C32)*100</f>
        <v>3.4195453476021723E-2</v>
      </c>
      <c r="P32" s="7">
        <f>SUM(Valores_correntes!P29:P32)/SUM(AUX_PIB!$C29:$C32)*100</f>
        <v>0.41173533939914736</v>
      </c>
      <c r="Q32" s="7">
        <f>SUM(Valores_correntes!Q29:Q32)/SUM(AUX_PIB!$C29:$C32)*100</f>
        <v>0.84756485558874195</v>
      </c>
      <c r="R32" s="7">
        <f>SUM(Valores_correntes!R29:R32)/SUM(AUX_PIB!$C29:$C32)*100</f>
        <v>2.9007713551198893</v>
      </c>
      <c r="S32" s="7">
        <f>SUM(Valores_correntes!S29:S32)/SUM(AUX_PIB!$C29:$C32)*100</f>
        <v>7.8912868801432845</v>
      </c>
      <c r="T32" s="7">
        <f>SUM(Valores_correntes!T29:T32)/SUM(AUX_PIB!$C29:$C32)*100</f>
        <v>10.75130996108949</v>
      </c>
      <c r="U32" s="7">
        <f>SUM(Valores_correntes!U29:U32)/SUM(AUX_PIB!$C29:$C32)*100</f>
        <v>8.6746707296723375</v>
      </c>
      <c r="V32" s="7">
        <f>SUM(Valores_correntes!V29:V32)/SUM(AUX_PIB!$C29:$C32)*100</f>
        <v>3.966075357606595</v>
      </c>
      <c r="W32" s="7">
        <f>SUM(Valores_correntes!W29:W32)/SUM(AUX_PIB!$C29:$C32)*100</f>
        <v>2.10217451559032</v>
      </c>
      <c r="X32" s="7">
        <f>SUM(Valores_correntes!X29:X32)/SUM(AUX_PIB!$C29:$C32)*100</f>
        <v>6.7487869596763135</v>
      </c>
      <c r="Y32" s="7">
        <f>SUM(Valores_correntes!Y29:Y32)/SUM(AUX_PIB!$C29:$C32)*100</f>
        <v>32.243017523635054</v>
      </c>
      <c r="AF32" s="8"/>
    </row>
    <row r="33" spans="1:32">
      <c r="A33" s="4" t="s">
        <v>21</v>
      </c>
      <c r="B33" s="7">
        <f>SUM(Valores_correntes!B30:B33)/SUM(AUX_PIB!$C30:$C33)*100</f>
        <v>2.5844678820889317</v>
      </c>
      <c r="C33" s="7">
        <f>SUM(Valores_correntes!C30:C33)/SUM(AUX_PIB!$C30:$C33)*100</f>
        <v>8.5883662309969253</v>
      </c>
      <c r="D33" s="7">
        <f>SUM(Valores_correntes!D30:D33)/SUM(AUX_PIB!$C30:$C33)*100</f>
        <v>1.6524986480542927</v>
      </c>
      <c r="E33" s="7">
        <f>SUM(Valores_correntes!E30:E33)/SUM(AUX_PIB!$C30:$C33)*100</f>
        <v>0.55544794603010927</v>
      </c>
      <c r="F33" s="7">
        <f>SUM(Valores_correntes!F30:F33)/SUM(AUX_PIB!$C30:$C33)*100</f>
        <v>1.6922497172672191</v>
      </c>
      <c r="G33" s="7">
        <f>SUM(Valores_correntes!G30:G33)/SUM(AUX_PIB!$C30:$C33)*100</f>
        <v>15.073030424437478</v>
      </c>
      <c r="H33" s="7">
        <f>SUM(Valores_correntes!H30:H33)/SUM(AUX_PIB!$C30:$C33)*100</f>
        <v>4.4753067451874671</v>
      </c>
      <c r="I33" s="7">
        <f>SUM(Valores_correntes!I30:I33)/SUM(AUX_PIB!$C30:$C33)*100</f>
        <v>3.0529128671611803E-2</v>
      </c>
      <c r="J33" s="7">
        <f>SUM(Valores_correntes!J30:J33)/SUM(AUX_PIB!$C30:$C33)*100</f>
        <v>1.9007055073483086</v>
      </c>
      <c r="K33" s="7">
        <f>SUM(Valores_correntes!K30:K33)/SUM(AUX_PIB!$C30:$C33)*100</f>
        <v>0.78257434535397241</v>
      </c>
      <c r="L33" s="7">
        <f>SUM(Valores_correntes!L30:L33)/SUM(AUX_PIB!$C30:$C33)*100</f>
        <v>2.2534902882156111</v>
      </c>
      <c r="M33" s="7">
        <f>SUM(Valores_correntes!M30:M33)/SUM(AUX_PIB!$C30:$C33)*100</f>
        <v>9.4426060147769704</v>
      </c>
      <c r="N33" s="7">
        <f>SUM(Valores_correntes!N30:N33)/SUM(AUX_PIB!$C30:$C33)*100</f>
        <v>3.7028035092371425</v>
      </c>
      <c r="O33" s="7">
        <f>SUM(Valores_correntes!O30:O33)/SUM(AUX_PIB!$C30:$C33)*100</f>
        <v>3.3307589072700525E-2</v>
      </c>
      <c r="P33" s="7">
        <f>SUM(Valores_correntes!P30:P33)/SUM(AUX_PIB!$C30:$C33)*100</f>
        <v>0.41066592045401379</v>
      </c>
      <c r="Q33" s="7">
        <f>SUM(Valores_correntes!Q30:Q33)/SUM(AUX_PIB!$C30:$C33)*100</f>
        <v>0.75122472536416607</v>
      </c>
      <c r="R33" s="7">
        <f>SUM(Valores_correntes!R30:R33)/SUM(AUX_PIB!$C30:$C33)*100</f>
        <v>2.8279155438539312</v>
      </c>
      <c r="S33" s="7">
        <f>SUM(Valores_correntes!S30:S33)/SUM(AUX_PIB!$C30:$C33)*100</f>
        <v>7.7259172879819538</v>
      </c>
      <c r="T33" s="7">
        <f>SUM(Valores_correntes!T30:T33)/SUM(AUX_PIB!$C30:$C33)*100</f>
        <v>10.762578136513543</v>
      </c>
      <c r="U33" s="7">
        <f>SUM(Valores_correntes!U30:U33)/SUM(AUX_PIB!$C30:$C33)*100</f>
        <v>8.6522029487412357</v>
      </c>
      <c r="V33" s="7">
        <f>SUM(Valores_correntes!V30:V33)/SUM(AUX_PIB!$C30:$C33)*100</f>
        <v>3.9638700758566152</v>
      </c>
      <c r="W33" s="7">
        <f>SUM(Valores_correntes!W30:W33)/SUM(AUX_PIB!$C30:$C33)*100</f>
        <v>2.0892470167482475</v>
      </c>
      <c r="X33" s="7">
        <f>SUM(Valores_correntes!X30:X33)/SUM(AUX_PIB!$C30:$C33)*100</f>
        <v>6.7736555493367598</v>
      </c>
      <c r="Y33" s="7">
        <f>SUM(Valores_correntes!Y30:Y33)/SUM(AUX_PIB!$C30:$C33)*100</f>
        <v>32.241553727196397</v>
      </c>
      <c r="AF33" s="8"/>
    </row>
    <row r="34" spans="1:32">
      <c r="A34" s="4" t="s">
        <v>22</v>
      </c>
      <c r="B34" s="7">
        <f>SUM(Valores_correntes!B31:B34)/SUM(AUX_PIB!$C31:$C34)*100</f>
        <v>2.5889219150489522</v>
      </c>
      <c r="C34" s="7">
        <f>SUM(Valores_correntes!C31:C34)/SUM(AUX_PIB!$C31:$C34)*100</f>
        <v>8.6857918348418082</v>
      </c>
      <c r="D34" s="7">
        <f>SUM(Valores_correntes!D31:D34)/SUM(AUX_PIB!$C31:$C34)*100</f>
        <v>1.6436202020109907</v>
      </c>
      <c r="E34" s="7">
        <f>SUM(Valores_correntes!E31:E34)/SUM(AUX_PIB!$C31:$C34)*100</f>
        <v>0.57954984477068949</v>
      </c>
      <c r="F34" s="7">
        <f>SUM(Valores_correntes!F31:F34)/SUM(AUX_PIB!$C31:$C34)*100</f>
        <v>1.7546320604506973</v>
      </c>
      <c r="G34" s="7">
        <f>SUM(Valores_correntes!G31:G34)/SUM(AUX_PIB!$C31:$C34)*100</f>
        <v>15.252515857123136</v>
      </c>
      <c r="H34" s="7">
        <f>SUM(Valores_correntes!H31:H34)/SUM(AUX_PIB!$C31:$C34)*100</f>
        <v>4.5006607042901203</v>
      </c>
      <c r="I34" s="7">
        <f>SUM(Valores_correntes!I31:I34)/SUM(AUX_PIB!$C31:$C34)*100</f>
        <v>3.0110613773242218E-2</v>
      </c>
      <c r="J34" s="7">
        <f>SUM(Valores_correntes!J31:J34)/SUM(AUX_PIB!$C31:$C34)*100</f>
        <v>1.8896860528478765</v>
      </c>
      <c r="K34" s="7">
        <f>SUM(Valores_correntes!K31:K34)/SUM(AUX_PIB!$C31:$C34)*100</f>
        <v>0.84648078237842994</v>
      </c>
      <c r="L34" s="7">
        <f>SUM(Valores_correntes!L31:L34)/SUM(AUX_PIB!$C31:$C34)*100</f>
        <v>2.2757937692609778</v>
      </c>
      <c r="M34" s="7">
        <f>SUM(Valores_correntes!M31:M34)/SUM(AUX_PIB!$C31:$C34)*100</f>
        <v>9.5427319225506455</v>
      </c>
      <c r="N34" s="7">
        <f>SUM(Valores_correntes!N31:N34)/SUM(AUX_PIB!$C31:$C34)*100</f>
        <v>3.7414207458337274</v>
      </c>
      <c r="O34" s="7">
        <f>SUM(Valores_correntes!O31:O34)/SUM(AUX_PIB!$C31:$C34)*100</f>
        <v>3.2724632160176917E-2</v>
      </c>
      <c r="P34" s="7">
        <f>SUM(Valores_correntes!P31:P34)/SUM(AUX_PIB!$C31:$C34)*100</f>
        <v>0.41340514212848095</v>
      </c>
      <c r="Q34" s="7">
        <f>SUM(Valores_correntes!Q31:Q34)/SUM(AUX_PIB!$C31:$C34)*100</f>
        <v>0.6515046919428209</v>
      </c>
      <c r="R34" s="7">
        <f>SUM(Valores_correntes!R31:R34)/SUM(AUX_PIB!$C31:$C34)*100</f>
        <v>2.7852132287862563</v>
      </c>
      <c r="S34" s="7">
        <f>SUM(Valores_correntes!S31:S34)/SUM(AUX_PIB!$C31:$C34)*100</f>
        <v>7.6242684408514645</v>
      </c>
      <c r="T34" s="7">
        <f>SUM(Valores_correntes!T31:T34)/SUM(AUX_PIB!$C31:$C34)*100</f>
        <v>10.831003365172801</v>
      </c>
      <c r="U34" s="7">
        <f>SUM(Valores_correntes!U31:U34)/SUM(AUX_PIB!$C31:$C34)*100</f>
        <v>8.7486270807752256</v>
      </c>
      <c r="V34" s="7">
        <f>SUM(Valores_correntes!V31:V34)/SUM(AUX_PIB!$C31:$C34)*100</f>
        <v>3.946711396987348</v>
      </c>
      <c r="W34" s="7">
        <f>SUM(Valores_correntes!W31:W34)/SUM(AUX_PIB!$C31:$C34)*100</f>
        <v>2.0775353190919406</v>
      </c>
      <c r="X34" s="7">
        <f>SUM(Valores_correntes!X31:X34)/SUM(AUX_PIB!$C31:$C34)*100</f>
        <v>6.8156390584979309</v>
      </c>
      <c r="Y34" s="7">
        <f>SUM(Valores_correntes!Y31:Y34)/SUM(AUX_PIB!$C31:$C34)*100</f>
        <v>32.419516220525246</v>
      </c>
      <c r="AF34" s="8"/>
    </row>
    <row r="35" spans="1:32">
      <c r="A35" s="4" t="s">
        <v>23</v>
      </c>
      <c r="B35" s="7">
        <f>SUM(Valores_correntes!B32:B35)/SUM(AUX_PIB!$C32:$C35)*100</f>
        <v>2.5895984006175801</v>
      </c>
      <c r="C35" s="7">
        <f>SUM(Valores_correntes!C32:C35)/SUM(AUX_PIB!$C32:$C35)*100</f>
        <v>8.7138494668024347</v>
      </c>
      <c r="D35" s="7">
        <f>SUM(Valores_correntes!D32:D35)/SUM(AUX_PIB!$C32:$C35)*100</f>
        <v>1.6366014450348405</v>
      </c>
      <c r="E35" s="7">
        <f>SUM(Valores_correntes!E32:E35)/SUM(AUX_PIB!$C32:$C35)*100</f>
        <v>0.6152845277583131</v>
      </c>
      <c r="F35" s="7">
        <f>SUM(Valores_correntes!F32:F35)/SUM(AUX_PIB!$C32:$C35)*100</f>
        <v>1.9392700695123271</v>
      </c>
      <c r="G35" s="7">
        <f>SUM(Valores_correntes!G32:G35)/SUM(AUX_PIB!$C32:$C35)*100</f>
        <v>15.494603909725496</v>
      </c>
      <c r="H35" s="7">
        <f>SUM(Valores_correntes!H32:H35)/SUM(AUX_PIB!$C32:$C35)*100</f>
        <v>4.5539368291718203</v>
      </c>
      <c r="I35" s="7">
        <f>SUM(Valores_correntes!I32:I35)/SUM(AUX_PIB!$C32:$C35)*100</f>
        <v>2.9538472204599812E-2</v>
      </c>
      <c r="J35" s="7">
        <f>SUM(Valores_correntes!J32:J35)/SUM(AUX_PIB!$C32:$C35)*100</f>
        <v>1.9215919480155257</v>
      </c>
      <c r="K35" s="7">
        <f>SUM(Valores_correntes!K32:K35)/SUM(AUX_PIB!$C32:$C35)*100</f>
        <v>0.92688815513161193</v>
      </c>
      <c r="L35" s="7">
        <f>SUM(Valores_correntes!L32:L35)/SUM(AUX_PIB!$C32:$C35)*100</f>
        <v>2.2151581971260166</v>
      </c>
      <c r="M35" s="7">
        <f>SUM(Valores_correntes!M32:M35)/SUM(AUX_PIB!$C32:$C35)*100</f>
        <v>9.6471136016495755</v>
      </c>
      <c r="N35" s="7">
        <f>SUM(Valores_correntes!N32:N35)/SUM(AUX_PIB!$C32:$C35)*100</f>
        <v>3.7762051610563825</v>
      </c>
      <c r="O35" s="7">
        <f>SUM(Valores_correntes!O32:O35)/SUM(AUX_PIB!$C32:$C35)*100</f>
        <v>3.3038129782675826E-2</v>
      </c>
      <c r="P35" s="7">
        <f>SUM(Valores_correntes!P32:P35)/SUM(AUX_PIB!$C32:$C35)*100</f>
        <v>0.41523579346276951</v>
      </c>
      <c r="Q35" s="7">
        <f>SUM(Valores_correntes!Q32:Q35)/SUM(AUX_PIB!$C32:$C35)*100</f>
        <v>0.62611823242396947</v>
      </c>
      <c r="R35" s="7">
        <f>SUM(Valores_correntes!R32:R35)/SUM(AUX_PIB!$C32:$C35)*100</f>
        <v>2.8413366087187897</v>
      </c>
      <c r="S35" s="7">
        <f>SUM(Valores_correntes!S32:S35)/SUM(AUX_PIB!$C32:$C35)*100</f>
        <v>7.6919339254445873</v>
      </c>
      <c r="T35" s="7">
        <f>SUM(Valores_correntes!T32:T35)/SUM(AUX_PIB!$C32:$C35)*100</f>
        <v>10.919740390845785</v>
      </c>
      <c r="U35" s="7">
        <f>SUM(Valores_correntes!U32:U35)/SUM(AUX_PIB!$C32:$C35)*100</f>
        <v>8.7764260687897107</v>
      </c>
      <c r="V35" s="7">
        <f>SUM(Valores_correntes!V32:V35)/SUM(AUX_PIB!$C32:$C35)*100</f>
        <v>3.9734291865131359</v>
      </c>
      <c r="W35" s="7">
        <f>SUM(Valores_correntes!W32:W35)/SUM(AUX_PIB!$C32:$C35)*100</f>
        <v>2.1682909153138947</v>
      </c>
      <c r="X35" s="7">
        <f>SUM(Valores_correntes!X32:X35)/SUM(AUX_PIB!$C32:$C35)*100</f>
        <v>6.9957648753571338</v>
      </c>
      <c r="Y35" s="7">
        <f>SUM(Valores_correntes!Y32:Y35)/SUM(AUX_PIB!$C32:$C35)*100</f>
        <v>32.833651436819657</v>
      </c>
      <c r="AF35" s="8"/>
    </row>
    <row r="36" spans="1:32">
      <c r="A36" s="4" t="s">
        <v>24</v>
      </c>
      <c r="B36" s="7">
        <f>SUM(Valores_correntes!B33:B36)/SUM(AUX_PIB!$C33:$C36)*100</f>
        <v>2.5777393461031854</v>
      </c>
      <c r="C36" s="7">
        <f>SUM(Valores_correntes!C33:C36)/SUM(AUX_PIB!$C33:$C36)*100</f>
        <v>8.7485567908835193</v>
      </c>
      <c r="D36" s="7">
        <f>SUM(Valores_correntes!D33:D36)/SUM(AUX_PIB!$C33:$C36)*100</f>
        <v>1.6318627956588954</v>
      </c>
      <c r="E36" s="7">
        <f>SUM(Valores_correntes!E33:E36)/SUM(AUX_PIB!$C33:$C36)*100</f>
        <v>0.64193892369434591</v>
      </c>
      <c r="F36" s="7">
        <f>SUM(Valores_correntes!F33:F36)/SUM(AUX_PIB!$C33:$C36)*100</f>
        <v>2.0175398342905519</v>
      </c>
      <c r="G36" s="7">
        <f>SUM(Valores_correntes!G33:G36)/SUM(AUX_PIB!$C33:$C36)*100</f>
        <v>15.617637690630495</v>
      </c>
      <c r="H36" s="7">
        <f>SUM(Valores_correntes!H33:H36)/SUM(AUX_PIB!$C33:$C36)*100</f>
        <v>4.5722042260048816</v>
      </c>
      <c r="I36" s="7">
        <f>SUM(Valores_correntes!I33:I36)/SUM(AUX_PIB!$C33:$C36)*100</f>
        <v>3.107009314781501E-2</v>
      </c>
      <c r="J36" s="7">
        <f>SUM(Valores_correntes!J33:J36)/SUM(AUX_PIB!$C33:$C36)*100</f>
        <v>1.9649117433751615</v>
      </c>
      <c r="K36" s="7">
        <f>SUM(Valores_correntes!K33:K36)/SUM(AUX_PIB!$C33:$C36)*100</f>
        <v>0.98398947835768613</v>
      </c>
      <c r="L36" s="7">
        <f>SUM(Valores_correntes!L33:L36)/SUM(AUX_PIB!$C33:$C36)*100</f>
        <v>2.2269622846982884</v>
      </c>
      <c r="M36" s="7">
        <f>SUM(Valores_correntes!M33:M36)/SUM(AUX_PIB!$C33:$C36)*100</f>
        <v>9.7791378255838328</v>
      </c>
      <c r="N36" s="7">
        <f>SUM(Valores_correntes!N33:N36)/SUM(AUX_PIB!$C33:$C36)*100</f>
        <v>3.7954423998084859</v>
      </c>
      <c r="O36" s="7">
        <f>SUM(Valores_correntes!O33:O36)/SUM(AUX_PIB!$C33:$C36)*100</f>
        <v>3.5043748153220679E-2</v>
      </c>
      <c r="P36" s="7">
        <f>SUM(Valores_correntes!P33:P36)/SUM(AUX_PIB!$C33:$C36)*100</f>
        <v>0.4279866008757548</v>
      </c>
      <c r="Q36" s="7">
        <f>SUM(Valores_correntes!Q33:Q36)/SUM(AUX_PIB!$C33:$C36)*100</f>
        <v>0.64644463005407116</v>
      </c>
      <c r="R36" s="7">
        <f>SUM(Valores_correntes!R33:R36)/SUM(AUX_PIB!$C33:$C36)*100</f>
        <v>2.9272862011865666</v>
      </c>
      <c r="S36" s="7">
        <f>SUM(Valores_correntes!S33:S36)/SUM(AUX_PIB!$C33:$C36)*100</f>
        <v>7.8322035800780991</v>
      </c>
      <c r="T36" s="7">
        <f>SUM(Valores_correntes!T33:T36)/SUM(AUX_PIB!$C33:$C36)*100</f>
        <v>10.945385971916552</v>
      </c>
      <c r="U36" s="7">
        <f>SUM(Valores_correntes!U33:U36)/SUM(AUX_PIB!$C33:$C36)*100</f>
        <v>8.8146706321845532</v>
      </c>
      <c r="V36" s="7">
        <f>SUM(Valores_correntes!V33:V36)/SUM(AUX_PIB!$C33:$C36)*100</f>
        <v>4.0247611399098115</v>
      </c>
      <c r="W36" s="7">
        <f>SUM(Valores_correntes!W33:W36)/SUM(AUX_PIB!$C33:$C36)*100</f>
        <v>2.2723730321061031</v>
      </c>
      <c r="X36" s="7">
        <f>SUM(Valores_correntes!X33:X36)/SUM(AUX_PIB!$C33:$C36)*100</f>
        <v>7.1717883201754065</v>
      </c>
      <c r="Y36" s="7">
        <f>SUM(Valores_correntes!Y33:Y36)/SUM(AUX_PIB!$C33:$C36)*100</f>
        <v>33.228979096292427</v>
      </c>
      <c r="AF36" s="8"/>
    </row>
    <row r="37" spans="1:32">
      <c r="A37" s="4" t="s">
        <v>25</v>
      </c>
      <c r="B37" s="7">
        <f>SUM(Valores_correntes!B34:B37)/SUM(AUX_PIB!$C34:$C37)*100</f>
        <v>2.5425764244747957</v>
      </c>
      <c r="C37" s="7">
        <f>SUM(Valores_correntes!C34:C37)/SUM(AUX_PIB!$C34:$C37)*100</f>
        <v>8.6971772652223862</v>
      </c>
      <c r="D37" s="7">
        <f>SUM(Valores_correntes!D34:D37)/SUM(AUX_PIB!$C34:$C37)*100</f>
        <v>1.6270520137162645</v>
      </c>
      <c r="E37" s="7">
        <f>SUM(Valores_correntes!E34:E37)/SUM(AUX_PIB!$C34:$C37)*100</f>
        <v>0.6776635701445276</v>
      </c>
      <c r="F37" s="7">
        <f>SUM(Valores_correntes!F34:F37)/SUM(AUX_PIB!$C34:$C37)*100</f>
        <v>1.9853562573021577</v>
      </c>
      <c r="G37" s="7">
        <f>SUM(Valores_correntes!G34:G37)/SUM(AUX_PIB!$C34:$C37)*100</f>
        <v>15.52982553086013</v>
      </c>
      <c r="H37" s="7">
        <f>SUM(Valores_correntes!H34:H37)/SUM(AUX_PIB!$C34:$C37)*100</f>
        <v>4.6065284775955897</v>
      </c>
      <c r="I37" s="7">
        <f>SUM(Valores_correntes!I34:I37)/SUM(AUX_PIB!$C34:$C37)*100</f>
        <v>3.1116712998748908E-2</v>
      </c>
      <c r="J37" s="7">
        <f>SUM(Valores_correntes!J34:J37)/SUM(AUX_PIB!$C34:$C37)*100</f>
        <v>1.9823788176135639</v>
      </c>
      <c r="K37" s="7">
        <f>SUM(Valores_correntes!K34:K37)/SUM(AUX_PIB!$C34:$C37)*100</f>
        <v>1.0133071340679283</v>
      </c>
      <c r="L37" s="7">
        <f>SUM(Valores_correntes!L34:L37)/SUM(AUX_PIB!$C34:$C37)*100</f>
        <v>2.1992448512009819</v>
      </c>
      <c r="M37" s="7">
        <f>SUM(Valores_correntes!M34:M37)/SUM(AUX_PIB!$C34:$C37)*100</f>
        <v>9.832575993476814</v>
      </c>
      <c r="N37" s="7">
        <f>SUM(Valores_correntes!N34:N37)/SUM(AUX_PIB!$C34:$C37)*100</f>
        <v>3.8160407515382042</v>
      </c>
      <c r="O37" s="7">
        <f>SUM(Valores_correntes!O34:O37)/SUM(AUX_PIB!$C34:$C37)*100</f>
        <v>3.7095877634708181E-2</v>
      </c>
      <c r="P37" s="7">
        <f>SUM(Valores_correntes!P34:P37)/SUM(AUX_PIB!$C34:$C37)*100</f>
        <v>0.44123989996014951</v>
      </c>
      <c r="Q37" s="7">
        <f>SUM(Valores_correntes!Q34:Q37)/SUM(AUX_PIB!$C34:$C37)*100</f>
        <v>0.6813051833558752</v>
      </c>
      <c r="R37" s="7">
        <f>SUM(Valores_correntes!R34:R37)/SUM(AUX_PIB!$C34:$C37)*100</f>
        <v>2.9880850201674911</v>
      </c>
      <c r="S37" s="7">
        <f>SUM(Valores_correntes!S34:S37)/SUM(AUX_PIB!$C34:$C37)*100</f>
        <v>7.9637667326564285</v>
      </c>
      <c r="T37" s="7">
        <f>SUM(Valores_correntes!T34:T37)/SUM(AUX_PIB!$C34:$C37)*100</f>
        <v>10.965145653608589</v>
      </c>
      <c r="U37" s="7">
        <f>SUM(Valores_correntes!U34:U37)/SUM(AUX_PIB!$C34:$C37)*100</f>
        <v>8.7653898558558421</v>
      </c>
      <c r="V37" s="7">
        <f>SUM(Valores_correntes!V34:V37)/SUM(AUX_PIB!$C34:$C37)*100</f>
        <v>4.0506707312899781</v>
      </c>
      <c r="W37" s="7">
        <f>SUM(Valores_correntes!W34:W37)/SUM(AUX_PIB!$C34:$C37)*100</f>
        <v>2.372275887568331</v>
      </c>
      <c r="X37" s="7">
        <f>SUM(Valores_correntes!X34:X37)/SUM(AUX_PIB!$C34:$C37)*100</f>
        <v>7.1726861286706303</v>
      </c>
      <c r="Y37" s="7">
        <f>SUM(Valores_correntes!Y34:Y37)/SUM(AUX_PIB!$C34:$C37)*100</f>
        <v>33.32616825699337</v>
      </c>
      <c r="AF37" s="8"/>
    </row>
    <row r="38" spans="1:32">
      <c r="A38" s="4" t="s">
        <v>26</v>
      </c>
      <c r="B38" s="7">
        <f>SUM(Valores_correntes!B35:B38)/SUM(AUX_PIB!$C35:$C38)*100</f>
        <v>2.5526745420834684</v>
      </c>
      <c r="C38" s="7">
        <f>SUM(Valores_correntes!C35:C38)/SUM(AUX_PIB!$C35:$C38)*100</f>
        <v>8.7931062022839033</v>
      </c>
      <c r="D38" s="7">
        <f>SUM(Valores_correntes!D35:D38)/SUM(AUX_PIB!$C35:$C38)*100</f>
        <v>1.6306079183182582</v>
      </c>
      <c r="E38" s="7">
        <f>SUM(Valores_correntes!E35:E38)/SUM(AUX_PIB!$C35:$C38)*100</f>
        <v>0.69818818519658621</v>
      </c>
      <c r="F38" s="7">
        <f>SUM(Valores_correntes!F35:F38)/SUM(AUX_PIB!$C35:$C38)*100</f>
        <v>2.1131373574797823</v>
      </c>
      <c r="G38" s="7">
        <f>SUM(Valores_correntes!G35:G38)/SUM(AUX_PIB!$C35:$C38)*100</f>
        <v>15.787714205361999</v>
      </c>
      <c r="H38" s="7">
        <f>SUM(Valores_correntes!H35:H38)/SUM(AUX_PIB!$C35:$C38)*100</f>
        <v>4.6266766539611348</v>
      </c>
      <c r="I38" s="7">
        <f>SUM(Valores_correntes!I35:I38)/SUM(AUX_PIB!$C35:$C38)*100</f>
        <v>3.2398379933484808E-2</v>
      </c>
      <c r="J38" s="7">
        <f>SUM(Valores_correntes!J35:J38)/SUM(AUX_PIB!$C35:$C38)*100</f>
        <v>2.0316236940166656</v>
      </c>
      <c r="K38" s="7">
        <f>SUM(Valores_correntes!K35:K38)/SUM(AUX_PIB!$C35:$C38)*100</f>
        <v>1.0427251283176315</v>
      </c>
      <c r="L38" s="7">
        <f>SUM(Valores_correntes!L35:L38)/SUM(AUX_PIB!$C35:$C38)*100</f>
        <v>2.2021935034817792</v>
      </c>
      <c r="M38" s="7">
        <f>SUM(Valores_correntes!M35:M38)/SUM(AUX_PIB!$C35:$C38)*100</f>
        <v>9.9356173597106974</v>
      </c>
      <c r="N38" s="7">
        <f>SUM(Valores_correntes!N35:N38)/SUM(AUX_PIB!$C35:$C38)*100</f>
        <v>3.8282432130810076</v>
      </c>
      <c r="O38" s="7">
        <f>SUM(Valores_correntes!O35:O38)/SUM(AUX_PIB!$C35:$C38)*100</f>
        <v>3.938328902108551E-2</v>
      </c>
      <c r="P38" s="7">
        <f>SUM(Valores_correntes!P35:P38)/SUM(AUX_PIB!$C35:$C38)*100</f>
        <v>0.45321537149732288</v>
      </c>
      <c r="Q38" s="7">
        <f>SUM(Valores_correntes!Q35:Q38)/SUM(AUX_PIB!$C35:$C38)*100</f>
        <v>0.72658348395446504</v>
      </c>
      <c r="R38" s="7">
        <f>SUM(Valores_correntes!R35:R38)/SUM(AUX_PIB!$C35:$C38)*100</f>
        <v>3.0638734510861427</v>
      </c>
      <c r="S38" s="7">
        <f>SUM(Valores_correntes!S35:S38)/SUM(AUX_PIB!$C35:$C38)*100</f>
        <v>8.1112988086400239</v>
      </c>
      <c r="T38" s="7">
        <f>SUM(Valores_correntes!T35:T38)/SUM(AUX_PIB!$C35:$C38)*100</f>
        <v>11.007594409125609</v>
      </c>
      <c r="U38" s="7">
        <f>SUM(Valores_correntes!U35:U38)/SUM(AUX_PIB!$C35:$C38)*100</f>
        <v>8.8648878712384729</v>
      </c>
      <c r="V38" s="7">
        <f>SUM(Valores_correntes!V35:V38)/SUM(AUX_PIB!$C35:$C38)*100</f>
        <v>4.1154469838322463</v>
      </c>
      <c r="W38" s="7">
        <f>SUM(Valores_correntes!W35:W38)/SUM(AUX_PIB!$C35:$C38)*100</f>
        <v>2.4674967974686832</v>
      </c>
      <c r="X38" s="7">
        <f>SUM(Valores_correntes!X35:X38)/SUM(AUX_PIB!$C35:$C38)*100</f>
        <v>7.3792043120477047</v>
      </c>
      <c r="Y38" s="7">
        <f>SUM(Valores_correntes!Y35:Y38)/SUM(AUX_PIB!$C35:$C38)*100</f>
        <v>33.834630373712713</v>
      </c>
      <c r="AF38" s="8"/>
    </row>
    <row r="39" spans="1:32">
      <c r="A39" s="4" t="s">
        <v>27</v>
      </c>
      <c r="B39" s="7">
        <f>SUM(Valores_correntes!B36:B39)/SUM(AUX_PIB!$C36:$C39)*100</f>
        <v>2.5838220082098085</v>
      </c>
      <c r="C39" s="7">
        <f>SUM(Valores_correntes!C36:C39)/SUM(AUX_PIB!$C36:$C39)*100</f>
        <v>9.0695440240577767</v>
      </c>
      <c r="D39" s="7">
        <f>SUM(Valores_correntes!D36:D39)/SUM(AUX_PIB!$C36:$C39)*100</f>
        <v>1.6553227350445441</v>
      </c>
      <c r="E39" s="7">
        <f>SUM(Valores_correntes!E36:E39)/SUM(AUX_PIB!$C36:$C39)*100</f>
        <v>0.67861795159188332</v>
      </c>
      <c r="F39" s="7">
        <f>SUM(Valores_correntes!F36:F39)/SUM(AUX_PIB!$C36:$C39)*100</f>
        <v>2.0422732698322532</v>
      </c>
      <c r="G39" s="7">
        <f>SUM(Valores_correntes!G36:G39)/SUM(AUX_PIB!$C36:$C39)*100</f>
        <v>16.029579988736266</v>
      </c>
      <c r="H39" s="7">
        <f>SUM(Valores_correntes!H36:H39)/SUM(AUX_PIB!$C36:$C39)*100</f>
        <v>4.605833791484101</v>
      </c>
      <c r="I39" s="7">
        <f>SUM(Valores_correntes!I36:I39)/SUM(AUX_PIB!$C36:$C39)*100</f>
        <v>3.2457675247007697E-2</v>
      </c>
      <c r="J39" s="7">
        <f>SUM(Valores_correntes!J36:J39)/SUM(AUX_PIB!$C36:$C39)*100</f>
        <v>1.9971718185157128</v>
      </c>
      <c r="K39" s="7">
        <f>SUM(Valores_correntes!K36:K39)/SUM(AUX_PIB!$C36:$C39)*100</f>
        <v>0.9814790332947102</v>
      </c>
      <c r="L39" s="7">
        <f>SUM(Valores_correntes!L36:L39)/SUM(AUX_PIB!$C36:$C39)*100</f>
        <v>2.1769523439708789</v>
      </c>
      <c r="M39" s="7">
        <f>SUM(Valores_correntes!M36:M39)/SUM(AUX_PIB!$C36:$C39)*100</f>
        <v>9.7938946625124093</v>
      </c>
      <c r="N39" s="7">
        <f>SUM(Valores_correntes!N36:N39)/SUM(AUX_PIB!$C36:$C39)*100</f>
        <v>3.8639057375264469</v>
      </c>
      <c r="O39" s="7">
        <f>SUM(Valores_correntes!O36:O39)/SUM(AUX_PIB!$C36:$C39)*100</f>
        <v>4.0795895202432791E-2</v>
      </c>
      <c r="P39" s="7">
        <f>SUM(Valores_correntes!P36:P39)/SUM(AUX_PIB!$C36:$C39)*100</f>
        <v>0.4699156087292754</v>
      </c>
      <c r="Q39" s="7">
        <f>SUM(Valores_correntes!Q36:Q39)/SUM(AUX_PIB!$C36:$C39)*100</f>
        <v>0.725769678122554</v>
      </c>
      <c r="R39" s="7">
        <f>SUM(Valores_correntes!R36:R39)/SUM(AUX_PIB!$C36:$C39)*100</f>
        <v>3.0430158428459348</v>
      </c>
      <c r="S39" s="7">
        <f>SUM(Valores_correntes!S36:S39)/SUM(AUX_PIB!$C36:$C39)*100</f>
        <v>8.1434027624266445</v>
      </c>
      <c r="T39" s="7">
        <f>SUM(Valores_correntes!T36:T39)/SUM(AUX_PIB!$C36:$C39)*100</f>
        <v>11.053561537220356</v>
      </c>
      <c r="U39" s="7">
        <f>SUM(Valores_correntes!U36:U39)/SUM(AUX_PIB!$C36:$C39)*100</f>
        <v>9.1427975945072184</v>
      </c>
      <c r="V39" s="7">
        <f>SUM(Valores_correntes!V36:V39)/SUM(AUX_PIB!$C36:$C39)*100</f>
        <v>4.1224101622895324</v>
      </c>
      <c r="W39" s="7">
        <f>SUM(Valores_correntes!W36:W39)/SUM(AUX_PIB!$C36:$C39)*100</f>
        <v>2.3858666630091481</v>
      </c>
      <c r="X39" s="7">
        <f>SUM(Valores_correntes!X36:X39)/SUM(AUX_PIB!$C36:$C39)*100</f>
        <v>7.2622414566490674</v>
      </c>
      <c r="Y39" s="7">
        <f>SUM(Valores_correntes!Y36:Y39)/SUM(AUX_PIB!$C36:$C39)*100</f>
        <v>33.96687741367532</v>
      </c>
      <c r="AF39" s="8"/>
    </row>
    <row r="40" spans="1:32">
      <c r="A40" s="4" t="s">
        <v>28</v>
      </c>
      <c r="B40" s="7">
        <f>SUM(Valores_correntes!B37:B40)/SUM(AUX_PIB!$C37:$C40)*100</f>
        <v>2.6354322100793284</v>
      </c>
      <c r="C40" s="7">
        <f>SUM(Valores_correntes!C37:C40)/SUM(AUX_PIB!$C37:$C40)*100</f>
        <v>9.07042484853452</v>
      </c>
      <c r="D40" s="7">
        <f>SUM(Valores_correntes!D37:D40)/SUM(AUX_PIB!$C37:$C40)*100</f>
        <v>1.6653041161307502</v>
      </c>
      <c r="E40" s="7">
        <f>SUM(Valores_correntes!E37:E40)/SUM(AUX_PIB!$C37:$C40)*100</f>
        <v>0.63325520484122189</v>
      </c>
      <c r="F40" s="7">
        <f>SUM(Valores_correntes!F37:F40)/SUM(AUX_PIB!$C37:$C40)*100</f>
        <v>1.8602012305268121</v>
      </c>
      <c r="G40" s="7">
        <f>SUM(Valores_correntes!G37:G40)/SUM(AUX_PIB!$C37:$C40)*100</f>
        <v>15.864617610112628</v>
      </c>
      <c r="H40" s="7">
        <f>SUM(Valores_correntes!H37:H40)/SUM(AUX_PIB!$C37:$C40)*100</f>
        <v>4.5539217824172882</v>
      </c>
      <c r="I40" s="7">
        <f>SUM(Valores_correntes!I37:I40)/SUM(AUX_PIB!$C37:$C40)*100</f>
        <v>3.1942702828392872E-2</v>
      </c>
      <c r="J40" s="7">
        <f>SUM(Valores_correntes!J37:J40)/SUM(AUX_PIB!$C37:$C40)*100</f>
        <v>1.9796112528148118</v>
      </c>
      <c r="K40" s="7">
        <f>SUM(Valores_correntes!K37:K40)/SUM(AUX_PIB!$C37:$C40)*100</f>
        <v>0.88169371022341259</v>
      </c>
      <c r="L40" s="7">
        <f>SUM(Valores_correntes!L37:L40)/SUM(AUX_PIB!$C37:$C40)*100</f>
        <v>2.0934127106635176</v>
      </c>
      <c r="M40" s="7">
        <f>SUM(Valores_correntes!M37:M40)/SUM(AUX_PIB!$C37:$C40)*100</f>
        <v>9.5405821589474229</v>
      </c>
      <c r="N40" s="7">
        <f>SUM(Valores_correntes!N37:N40)/SUM(AUX_PIB!$C37:$C40)*100</f>
        <v>3.8860322273160608</v>
      </c>
      <c r="O40" s="7">
        <f>SUM(Valores_correntes!O37:O40)/SUM(AUX_PIB!$C37:$C40)*100</f>
        <v>4.0830133381549824E-2</v>
      </c>
      <c r="P40" s="7">
        <f>SUM(Valores_correntes!P37:P40)/SUM(AUX_PIB!$C37:$C40)*100</f>
        <v>0.47828579499566554</v>
      </c>
      <c r="Q40" s="7">
        <f>SUM(Valores_correntes!Q37:Q40)/SUM(AUX_PIB!$C37:$C40)*100</f>
        <v>0.72127402023266463</v>
      </c>
      <c r="R40" s="7">
        <f>SUM(Valores_correntes!R37:R40)/SUM(AUX_PIB!$C37:$C40)*100</f>
        <v>3.0615483021786511</v>
      </c>
      <c r="S40" s="7">
        <f>SUM(Valores_correntes!S37:S40)/SUM(AUX_PIB!$C37:$C40)*100</f>
        <v>8.1879704781045941</v>
      </c>
      <c r="T40" s="7">
        <f>SUM(Valores_correntes!T37:T40)/SUM(AUX_PIB!$C37:$C40)*100</f>
        <v>11.075386219812678</v>
      </c>
      <c r="U40" s="7">
        <f>SUM(Valores_correntes!U37:U40)/SUM(AUX_PIB!$C37:$C40)*100</f>
        <v>9.1431976847444609</v>
      </c>
      <c r="V40" s="7">
        <f>SUM(Valores_correntes!V37:V40)/SUM(AUX_PIB!$C37:$C40)*100</f>
        <v>4.1232011639412276</v>
      </c>
      <c r="W40" s="7">
        <f>SUM(Valores_correntes!W37:W40)/SUM(AUX_PIB!$C37:$C40)*100</f>
        <v>2.2362229352972993</v>
      </c>
      <c r="X40" s="7">
        <f>SUM(Valores_correntes!X37:X40)/SUM(AUX_PIB!$C37:$C40)*100</f>
        <v>7.015162243368982</v>
      </c>
      <c r="Y40" s="7">
        <f>SUM(Valores_correntes!Y37:Y40)/SUM(AUX_PIB!$C37:$C40)*100</f>
        <v>33.593170247164643</v>
      </c>
      <c r="AF40" s="8"/>
    </row>
    <row r="41" spans="1:32">
      <c r="A41" s="4" t="s">
        <v>29</v>
      </c>
      <c r="B41" s="7">
        <f>SUM(Valores_correntes!B38:B41)/SUM(AUX_PIB!$C38:$C41)*100</f>
        <v>2.6877753780564571</v>
      </c>
      <c r="C41" s="7">
        <f>SUM(Valores_correntes!C38:C41)/SUM(AUX_PIB!$C38:$C41)*100</f>
        <v>9.2604346715881878</v>
      </c>
      <c r="D41" s="7">
        <f>SUM(Valores_correntes!D38:D41)/SUM(AUX_PIB!$C38:$C41)*100</f>
        <v>1.6840969203771772</v>
      </c>
      <c r="E41" s="7">
        <f>SUM(Valores_correntes!E38:E41)/SUM(AUX_PIB!$C38:$C41)*100</f>
        <v>0.55174337819017982</v>
      </c>
      <c r="F41" s="7">
        <f>SUM(Valores_correntes!F38:F41)/SUM(AUX_PIB!$C38:$C41)*100</f>
        <v>1.8552571429826481</v>
      </c>
      <c r="G41" s="7">
        <f>SUM(Valores_correntes!G38:G41)/SUM(AUX_PIB!$C38:$C41)*100</f>
        <v>16.039307491194652</v>
      </c>
      <c r="H41" s="7">
        <f>SUM(Valores_correntes!H38:H41)/SUM(AUX_PIB!$C38:$C41)*100</f>
        <v>4.6271872603426871</v>
      </c>
      <c r="I41" s="7">
        <f>SUM(Valores_correntes!I38:I41)/SUM(AUX_PIB!$C38:$C41)*100</f>
        <v>3.3532860123396291E-2</v>
      </c>
      <c r="J41" s="7">
        <f>SUM(Valores_correntes!J38:J41)/SUM(AUX_PIB!$C38:$C41)*100</f>
        <v>2.0376004766164573</v>
      </c>
      <c r="K41" s="7">
        <f>SUM(Valores_correntes!K38:K41)/SUM(AUX_PIB!$C38:$C41)*100</f>
        <v>0.7662065357579918</v>
      </c>
      <c r="L41" s="7">
        <f>SUM(Valores_correntes!L38:L41)/SUM(AUX_PIB!$C38:$C41)*100</f>
        <v>2.084659448862729</v>
      </c>
      <c r="M41" s="7">
        <f>SUM(Valores_correntes!M38:M41)/SUM(AUX_PIB!$C38:$C41)*100</f>
        <v>9.5491865817032622</v>
      </c>
      <c r="N41" s="7">
        <f>SUM(Valores_correntes!N38:N41)/SUM(AUX_PIB!$C38:$C41)*100</f>
        <v>3.9159611972251991</v>
      </c>
      <c r="O41" s="7">
        <f>SUM(Valores_correntes!O38:O41)/SUM(AUX_PIB!$C38:$C41)*100</f>
        <v>4.1060099815232447E-2</v>
      </c>
      <c r="P41" s="7">
        <f>SUM(Valores_correntes!P38:P41)/SUM(AUX_PIB!$C38:$C41)*100</f>
        <v>0.48804944167008119</v>
      </c>
      <c r="Q41" s="7">
        <f>SUM(Valores_correntes!Q38:Q41)/SUM(AUX_PIB!$C38:$C41)*100</f>
        <v>0.71473404906001903</v>
      </c>
      <c r="R41" s="7">
        <f>SUM(Valores_correntes!R38:R41)/SUM(AUX_PIB!$C38:$C41)*100</f>
        <v>3.1004646490126415</v>
      </c>
      <c r="S41" s="7">
        <f>SUM(Valores_correntes!S38:S41)/SUM(AUX_PIB!$C38:$C41)*100</f>
        <v>8.2602694367831724</v>
      </c>
      <c r="T41" s="7">
        <f>SUM(Valores_correntes!T38:T41)/SUM(AUX_PIB!$C38:$C41)*100</f>
        <v>11.230923835624344</v>
      </c>
      <c r="U41" s="7">
        <f>SUM(Valores_correntes!U38:U41)/SUM(AUX_PIB!$C38:$C41)*100</f>
        <v>9.335027631526815</v>
      </c>
      <c r="V41" s="7">
        <f>SUM(Valores_correntes!V38:V41)/SUM(AUX_PIB!$C38:$C41)*100</f>
        <v>4.2097468386637154</v>
      </c>
      <c r="W41" s="7">
        <f>SUM(Valores_correntes!W38:W41)/SUM(AUX_PIB!$C38:$C41)*100</f>
        <v>2.0326839630081901</v>
      </c>
      <c r="X41" s="7">
        <f>SUM(Valores_correntes!X38:X41)/SUM(AUX_PIB!$C38:$C41)*100</f>
        <v>7.040381240858018</v>
      </c>
      <c r="Y41" s="7">
        <f>SUM(Valores_correntes!Y38:Y41)/SUM(AUX_PIB!$C38:$C41)*100</f>
        <v>33.848763509681085</v>
      </c>
      <c r="AF41" s="8"/>
    </row>
    <row r="42" spans="1:32">
      <c r="A42" s="4" t="s">
        <v>30</v>
      </c>
      <c r="B42" s="7">
        <f>SUM(Valores_correntes!B39:B42)/SUM(AUX_PIB!$C39:$C42)*100</f>
        <v>2.7372019322312964</v>
      </c>
      <c r="C42" s="7">
        <f>SUM(Valores_correntes!C39:C42)/SUM(AUX_PIB!$C39:$C42)*100</f>
        <v>9.2471907322529443</v>
      </c>
      <c r="D42" s="7">
        <f>SUM(Valores_correntes!D39:D42)/SUM(AUX_PIB!$C39:$C42)*100</f>
        <v>1.6986847841234138</v>
      </c>
      <c r="E42" s="7">
        <f>SUM(Valores_correntes!E39:E42)/SUM(AUX_PIB!$C39:$C42)*100</f>
        <v>0.47076879533613336</v>
      </c>
      <c r="F42" s="7">
        <f>SUM(Valores_correntes!F39:F42)/SUM(AUX_PIB!$C39:$C42)*100</f>
        <v>1.6870824786655383</v>
      </c>
      <c r="G42" s="7">
        <f>SUM(Valores_correntes!G39:G42)/SUM(AUX_PIB!$C39:$C42)*100</f>
        <v>15.840928722609327</v>
      </c>
      <c r="H42" s="7">
        <f>SUM(Valores_correntes!H39:H42)/SUM(AUX_PIB!$C39:$C42)*100</f>
        <v>4.6556170607207079</v>
      </c>
      <c r="I42" s="7">
        <f>SUM(Valores_correntes!I39:I42)/SUM(AUX_PIB!$C39:$C42)*100</f>
        <v>3.3380290283039057E-2</v>
      </c>
      <c r="J42" s="7">
        <f>SUM(Valores_correntes!J39:J42)/SUM(AUX_PIB!$C39:$C42)*100</f>
        <v>2.0794385294825521</v>
      </c>
      <c r="K42" s="7">
        <f>SUM(Valores_correntes!K39:K42)/SUM(AUX_PIB!$C39:$C42)*100</f>
        <v>0.64064268857394602</v>
      </c>
      <c r="L42" s="7">
        <f>SUM(Valores_correntes!L39:L42)/SUM(AUX_PIB!$C39:$C42)*100</f>
        <v>2.0613199993175964</v>
      </c>
      <c r="M42" s="7">
        <f>SUM(Valores_correntes!M39:M42)/SUM(AUX_PIB!$C39:$C42)*100</f>
        <v>9.470398568377842</v>
      </c>
      <c r="N42" s="7">
        <f>SUM(Valores_correntes!N39:N42)/SUM(AUX_PIB!$C39:$C42)*100</f>
        <v>3.9587142467900924</v>
      </c>
      <c r="O42" s="7">
        <f>SUM(Valores_correntes!O39:O42)/SUM(AUX_PIB!$C39:$C42)*100</f>
        <v>4.087245485278182E-2</v>
      </c>
      <c r="P42" s="7">
        <f>SUM(Valores_correntes!P39:P42)/SUM(AUX_PIB!$C39:$C42)*100</f>
        <v>0.49933252702925807</v>
      </c>
      <c r="Q42" s="7">
        <f>SUM(Valores_correntes!Q39:Q42)/SUM(AUX_PIB!$C39:$C42)*100</f>
        <v>0.68316011803640342</v>
      </c>
      <c r="R42" s="7">
        <f>SUM(Valores_correntes!R39:R42)/SUM(AUX_PIB!$C39:$C42)*100</f>
        <v>3.1017473675615723</v>
      </c>
      <c r="S42" s="7">
        <f>SUM(Valores_correntes!S39:S42)/SUM(AUX_PIB!$C39:$C42)*100</f>
        <v>8.2838267142701074</v>
      </c>
      <c r="T42" s="7">
        <f>SUM(Valores_correntes!T39:T42)/SUM(AUX_PIB!$C39:$C42)*100</f>
        <v>11.351533239742096</v>
      </c>
      <c r="U42" s="7">
        <f>SUM(Valores_correntes!U39:U42)/SUM(AUX_PIB!$C39:$C42)*100</f>
        <v>9.3214434773887671</v>
      </c>
      <c r="V42" s="7">
        <f>SUM(Valores_correntes!V39:V42)/SUM(AUX_PIB!$C39:$C42)*100</f>
        <v>4.2774558406352226</v>
      </c>
      <c r="W42" s="7">
        <f>SUM(Valores_correntes!W39:W42)/SUM(AUX_PIB!$C39:$C42)*100</f>
        <v>1.794571601946483</v>
      </c>
      <c r="X42" s="7">
        <f>SUM(Valores_correntes!X39:X42)/SUM(AUX_PIB!$C39:$C42)*100</f>
        <v>6.8501498455447081</v>
      </c>
      <c r="Y42" s="7">
        <f>SUM(Valores_correntes!Y39:Y42)/SUM(AUX_PIB!$C39:$C42)*100</f>
        <v>33.595154005257278</v>
      </c>
      <c r="AF42" s="8"/>
    </row>
    <row r="43" spans="1:32">
      <c r="A43" s="4" t="s">
        <v>31</v>
      </c>
      <c r="B43" s="7">
        <f>SUM(Valores_correntes!B40:B43)/SUM(AUX_PIB!$C40:$C43)*100</f>
        <v>2.7948166363414884</v>
      </c>
      <c r="C43" s="7">
        <f>SUM(Valores_correntes!C40:C43)/SUM(AUX_PIB!$C40:$C43)*100</f>
        <v>9.4034714531600567</v>
      </c>
      <c r="D43" s="7">
        <f>SUM(Valores_correntes!D40:D43)/SUM(AUX_PIB!$C40:$C43)*100</f>
        <v>1.7283085433213736</v>
      </c>
      <c r="E43" s="7">
        <f>SUM(Valores_correntes!E40:E43)/SUM(AUX_PIB!$C40:$C43)*100</f>
        <v>0.42050863226720542</v>
      </c>
      <c r="F43" s="7">
        <f>SUM(Valores_correntes!F40:F43)/SUM(AUX_PIB!$C40:$C43)*100</f>
        <v>1.8506023942029901</v>
      </c>
      <c r="G43" s="7">
        <f>SUM(Valores_correntes!G40:G43)/SUM(AUX_PIB!$C40:$C43)*100</f>
        <v>16.197707659293116</v>
      </c>
      <c r="H43" s="7">
        <f>SUM(Valores_correntes!H40:H43)/SUM(AUX_PIB!$C40:$C43)*100</f>
        <v>4.8488420228180393</v>
      </c>
      <c r="I43" s="7">
        <f>SUM(Valores_correntes!I40:I43)/SUM(AUX_PIB!$C40:$C43)*100</f>
        <v>3.506779658076567E-2</v>
      </c>
      <c r="J43" s="7">
        <f>SUM(Valores_correntes!J40:J43)/SUM(AUX_PIB!$C40:$C43)*100</f>
        <v>2.1659253781855163</v>
      </c>
      <c r="K43" s="7">
        <f>SUM(Valores_correntes!K40:K43)/SUM(AUX_PIB!$C40:$C43)*100</f>
        <v>0.57589015859979986</v>
      </c>
      <c r="L43" s="7">
        <f>SUM(Valores_correntes!L40:L43)/SUM(AUX_PIB!$C40:$C43)*100</f>
        <v>2.1108760662019406</v>
      </c>
      <c r="M43" s="7">
        <f>SUM(Valores_correntes!M40:M43)/SUM(AUX_PIB!$C40:$C43)*100</f>
        <v>9.7366014223860606</v>
      </c>
      <c r="N43" s="7">
        <f>SUM(Valores_correntes!N40:N43)/SUM(AUX_PIB!$C40:$C43)*100</f>
        <v>4.0389646102061629</v>
      </c>
      <c r="O43" s="7">
        <f>SUM(Valores_correntes!O40:O43)/SUM(AUX_PIB!$C40:$C43)*100</f>
        <v>4.0626359155230711E-2</v>
      </c>
      <c r="P43" s="7">
        <f>SUM(Valores_correntes!P40:P43)/SUM(AUX_PIB!$C40:$C43)*100</f>
        <v>0.51646787322355581</v>
      </c>
      <c r="Q43" s="7">
        <f>SUM(Valores_correntes!Q40:Q43)/SUM(AUX_PIB!$C40:$C43)*100</f>
        <v>0.65288633340346158</v>
      </c>
      <c r="R43" s="7">
        <f>SUM(Valores_correntes!R40:R43)/SUM(AUX_PIB!$C40:$C43)*100</f>
        <v>3.0911642079356825</v>
      </c>
      <c r="S43" s="7">
        <f>SUM(Valores_correntes!S40:S43)/SUM(AUX_PIB!$C40:$C43)*100</f>
        <v>8.3401093839240943</v>
      </c>
      <c r="T43" s="7">
        <f>SUM(Valores_correntes!T40:T43)/SUM(AUX_PIB!$C40:$C43)*100</f>
        <v>11.682623269365692</v>
      </c>
      <c r="U43" s="7">
        <f>SUM(Valores_correntes!U40:U43)/SUM(AUX_PIB!$C40:$C43)*100</f>
        <v>9.4791656088960519</v>
      </c>
      <c r="V43" s="7">
        <f>SUM(Valores_correntes!V40:V43)/SUM(AUX_PIB!$C40:$C43)*100</f>
        <v>4.4107017947304463</v>
      </c>
      <c r="W43" s="7">
        <f>SUM(Valores_correntes!W40:W43)/SUM(AUX_PIB!$C40:$C43)*100</f>
        <v>1.6492851242704669</v>
      </c>
      <c r="X43" s="7">
        <f>SUM(Valores_correntes!X40:X43)/SUM(AUX_PIB!$C40:$C43)*100</f>
        <v>7.0526426683406127</v>
      </c>
      <c r="Y43" s="7">
        <f>SUM(Valores_correntes!Y40:Y43)/SUM(AUX_PIB!$C40:$C43)*100</f>
        <v>34.274418465603262</v>
      </c>
      <c r="AF43" s="8"/>
    </row>
    <row r="44" spans="1:32">
      <c r="A44" s="4" t="s">
        <v>32</v>
      </c>
      <c r="B44" s="7">
        <f>SUM(Valores_correntes!B41:B44)/SUM(AUX_PIB!$C41:$C44)*100</f>
        <v>2.7904509067059999</v>
      </c>
      <c r="C44" s="7">
        <f>SUM(Valores_correntes!C41:C44)/SUM(AUX_PIB!$C41:$C44)*100</f>
        <v>9.7445781296556309</v>
      </c>
      <c r="D44" s="7">
        <f>SUM(Valores_correntes!D41:D44)/SUM(AUX_PIB!$C41:$C44)*100</f>
        <v>1.7343411687246932</v>
      </c>
      <c r="E44" s="7">
        <f>SUM(Valores_correntes!E41:E44)/SUM(AUX_PIB!$C41:$C44)*100</f>
        <v>0.39541790557229006</v>
      </c>
      <c r="F44" s="7">
        <f>SUM(Valores_correntes!F41:F44)/SUM(AUX_PIB!$C41:$C44)*100</f>
        <v>2.0276338578749606</v>
      </c>
      <c r="G44" s="7">
        <f>SUM(Valores_correntes!G41:G44)/SUM(AUX_PIB!$C41:$C44)*100</f>
        <v>16.692421968533576</v>
      </c>
      <c r="H44" s="7">
        <f>SUM(Valores_correntes!H41:H44)/SUM(AUX_PIB!$C41:$C44)*100</f>
        <v>4.867666316569105</v>
      </c>
      <c r="I44" s="7">
        <f>SUM(Valores_correntes!I41:I44)/SUM(AUX_PIB!$C41:$C44)*100</f>
        <v>3.5210433921039563E-2</v>
      </c>
      <c r="J44" s="7">
        <f>SUM(Valores_correntes!J41:J44)/SUM(AUX_PIB!$C41:$C44)*100</f>
        <v>2.2368667623468159</v>
      </c>
      <c r="K44" s="7">
        <f>SUM(Valores_correntes!K41:K44)/SUM(AUX_PIB!$C41:$C44)*100</f>
        <v>0.56988595187329893</v>
      </c>
      <c r="L44" s="7">
        <f>SUM(Valores_correntes!L41:L44)/SUM(AUX_PIB!$C41:$C44)*100</f>
        <v>2.1228293111514938</v>
      </c>
      <c r="M44" s="7">
        <f>SUM(Valores_correntes!M41:M44)/SUM(AUX_PIB!$C41:$C44)*100</f>
        <v>9.8324587758617543</v>
      </c>
      <c r="N44" s="7">
        <f>SUM(Valores_correntes!N41:N44)/SUM(AUX_PIB!$C41:$C44)*100</f>
        <v>4.0844832068362233</v>
      </c>
      <c r="O44" s="7">
        <f>SUM(Valores_correntes!O41:O44)/SUM(AUX_PIB!$C41:$C44)*100</f>
        <v>4.058450271839837E-2</v>
      </c>
      <c r="P44" s="7">
        <f>SUM(Valores_correntes!P41:P44)/SUM(AUX_PIB!$C41:$C44)*100</f>
        <v>0.53278309503978694</v>
      </c>
      <c r="Q44" s="7">
        <f>SUM(Valores_correntes!Q41:Q44)/SUM(AUX_PIB!$C41:$C44)*100</f>
        <v>0.65740775785327876</v>
      </c>
      <c r="R44" s="7">
        <f>SUM(Valores_correntes!R41:R44)/SUM(AUX_PIB!$C41:$C44)*100</f>
        <v>3.1138797482867471</v>
      </c>
      <c r="S44" s="7">
        <f>SUM(Valores_correntes!S41:S44)/SUM(AUX_PIB!$C41:$C44)*100</f>
        <v>8.4291383107344338</v>
      </c>
      <c r="T44" s="7">
        <f>SUM(Valores_correntes!T41:T44)/SUM(AUX_PIB!$C41:$C44)*100</f>
        <v>11.742600430111327</v>
      </c>
      <c r="U44" s="7">
        <f>SUM(Valores_correntes!U41:U44)/SUM(AUX_PIB!$C41:$C44)*100</f>
        <v>9.820373066295069</v>
      </c>
      <c r="V44" s="7">
        <f>SUM(Valores_correntes!V41:V44)/SUM(AUX_PIB!$C41:$C44)*100</f>
        <v>4.5039910261112972</v>
      </c>
      <c r="W44" s="7">
        <f>SUM(Valores_correntes!W41:W44)/SUM(AUX_PIB!$C41:$C44)*100</f>
        <v>1.6227116152988676</v>
      </c>
      <c r="X44" s="7">
        <f>SUM(Valores_correntes!X41:X44)/SUM(AUX_PIB!$C41:$C44)*100</f>
        <v>7.2643429173132006</v>
      </c>
      <c r="Y44" s="7">
        <f>SUM(Valores_correntes!Y41:Y44)/SUM(AUX_PIB!$C41:$C44)*100</f>
        <v>34.954019055129763</v>
      </c>
      <c r="AF44" s="8"/>
    </row>
    <row r="45" spans="1:32">
      <c r="A45" s="4" t="s">
        <v>33</v>
      </c>
      <c r="B45" s="7">
        <f>SUM(Valores_correntes!B42:B45)/SUM(AUX_PIB!$C42:$C45)*100</f>
        <v>2.7637831890518907</v>
      </c>
      <c r="C45" s="7">
        <f>SUM(Valores_correntes!C42:C45)/SUM(AUX_PIB!$C42:$C45)*100</f>
        <v>9.9014674815339294</v>
      </c>
      <c r="D45" s="7">
        <f>SUM(Valores_correntes!D42:D45)/SUM(AUX_PIB!$C42:$C45)*100</f>
        <v>1.725674870719244</v>
      </c>
      <c r="E45" s="7">
        <f>SUM(Valores_correntes!E42:E45)/SUM(AUX_PIB!$C42:$C45)*100</f>
        <v>0.3808189054696926</v>
      </c>
      <c r="F45" s="7">
        <f>SUM(Valores_correntes!F42:F45)/SUM(AUX_PIB!$C42:$C45)*100</f>
        <v>1.9519370548951724</v>
      </c>
      <c r="G45" s="7">
        <f>SUM(Valores_correntes!G42:G45)/SUM(AUX_PIB!$C42:$C45)*100</f>
        <v>16.72368150166993</v>
      </c>
      <c r="H45" s="7">
        <f>SUM(Valores_correntes!H42:H45)/SUM(AUX_PIB!$C42:$C45)*100</f>
        <v>4.8603056520810126</v>
      </c>
      <c r="I45" s="7">
        <f>SUM(Valores_correntes!I42:I45)/SUM(AUX_PIB!$C42:$C45)*100</f>
        <v>3.4883636167295902E-2</v>
      </c>
      <c r="J45" s="7">
        <f>SUM(Valores_correntes!J42:J45)/SUM(AUX_PIB!$C42:$C45)*100</f>
        <v>2.2453249049115076</v>
      </c>
      <c r="K45" s="7">
        <f>SUM(Valores_correntes!K42:K45)/SUM(AUX_PIB!$C42:$C45)*100</f>
        <v>0.55375694734751346</v>
      </c>
      <c r="L45" s="7">
        <f>SUM(Valores_correntes!L42:L45)/SUM(AUX_PIB!$C42:$C45)*100</f>
        <v>2.1451237631872622</v>
      </c>
      <c r="M45" s="7">
        <f>SUM(Valores_correntes!M42:M45)/SUM(AUX_PIB!$C42:$C45)*100</f>
        <v>9.8393949036945916</v>
      </c>
      <c r="N45" s="7">
        <f>SUM(Valores_correntes!N42:N45)/SUM(AUX_PIB!$C42:$C45)*100</f>
        <v>4.1200001987377286</v>
      </c>
      <c r="O45" s="7">
        <f>SUM(Valores_correntes!O42:O45)/SUM(AUX_PIB!$C42:$C45)*100</f>
        <v>4.0834686226482855E-2</v>
      </c>
      <c r="P45" s="7">
        <f>SUM(Valores_correntes!P42:P45)/SUM(AUX_PIB!$C42:$C45)*100</f>
        <v>0.5484050707865824</v>
      </c>
      <c r="Q45" s="7">
        <f>SUM(Valores_correntes!Q42:Q45)/SUM(AUX_PIB!$C42:$C45)*100</f>
        <v>0.66371739894946136</v>
      </c>
      <c r="R45" s="7">
        <f>SUM(Valores_correntes!R42:R45)/SUM(AUX_PIB!$C42:$C45)*100</f>
        <v>3.1712469432387898</v>
      </c>
      <c r="S45" s="7">
        <f>SUM(Valores_correntes!S42:S45)/SUM(AUX_PIB!$C42:$C45)*100</f>
        <v>8.5442042979390447</v>
      </c>
      <c r="T45" s="7">
        <f>SUM(Valores_correntes!T42:T45)/SUM(AUX_PIB!$C42:$C45)*100</f>
        <v>11.744089039870628</v>
      </c>
      <c r="U45" s="7">
        <f>SUM(Valores_correntes!U42:U45)/SUM(AUX_PIB!$C42:$C45)*100</f>
        <v>9.9771858039277088</v>
      </c>
      <c r="V45" s="7">
        <f>SUM(Valores_correntes!V42:V45)/SUM(AUX_PIB!$C42:$C45)*100</f>
        <v>4.5194048464173333</v>
      </c>
      <c r="W45" s="7">
        <f>SUM(Valores_correntes!W42:W45)/SUM(AUX_PIB!$C42:$C45)*100</f>
        <v>1.5982932517666675</v>
      </c>
      <c r="X45" s="7">
        <f>SUM(Valores_correntes!X42:X45)/SUM(AUX_PIB!$C42:$C45)*100</f>
        <v>7.268307761321223</v>
      </c>
      <c r="Y45" s="7">
        <f>SUM(Valores_correntes!Y42:Y45)/SUM(AUX_PIB!$C42:$C45)*100</f>
        <v>35.107280703303559</v>
      </c>
      <c r="AF45" s="8"/>
    </row>
    <row r="46" spans="1:32">
      <c r="A46" s="4" t="s">
        <v>34</v>
      </c>
      <c r="B46" s="7">
        <f>SUM(Valores_correntes!B43:B46)/SUM(AUX_PIB!$C43:$C46)*100</f>
        <v>2.7437351126497842</v>
      </c>
      <c r="C46" s="7">
        <f>SUM(Valores_correntes!C43:C46)/SUM(AUX_PIB!$C43:$C46)*100</f>
        <v>10.160003026000071</v>
      </c>
      <c r="D46" s="7">
        <f>SUM(Valores_correntes!D43:D46)/SUM(AUX_PIB!$C43:$C46)*100</f>
        <v>1.7290216063499519</v>
      </c>
      <c r="E46" s="7">
        <f>SUM(Valores_correntes!E43:E46)/SUM(AUX_PIB!$C43:$C46)*100</f>
        <v>0.36645400501974434</v>
      </c>
      <c r="F46" s="7">
        <f>SUM(Valores_correntes!F43:F46)/SUM(AUX_PIB!$C43:$C46)*100</f>
        <v>2.0304660768636662</v>
      </c>
      <c r="G46" s="7">
        <f>SUM(Valores_correntes!G43:G46)/SUM(AUX_PIB!$C43:$C46)*100</f>
        <v>17.029679826883214</v>
      </c>
      <c r="H46" s="7">
        <f>SUM(Valores_correntes!H43:H46)/SUM(AUX_PIB!$C43:$C46)*100</f>
        <v>4.804201590921771</v>
      </c>
      <c r="I46" s="7">
        <f>SUM(Valores_correntes!I43:I46)/SUM(AUX_PIB!$C43:$C46)*100</f>
        <v>3.3817203237592533E-2</v>
      </c>
      <c r="J46" s="7">
        <f>SUM(Valores_correntes!J43:J46)/SUM(AUX_PIB!$C43:$C46)*100</f>
        <v>2.2209906369397912</v>
      </c>
      <c r="K46" s="7">
        <f>SUM(Valores_correntes!K43:K46)/SUM(AUX_PIB!$C43:$C46)*100</f>
        <v>0.53384828758951886</v>
      </c>
      <c r="L46" s="7">
        <f>SUM(Valores_correntes!L43:L46)/SUM(AUX_PIB!$C43:$C46)*100</f>
        <v>2.1238116717021258</v>
      </c>
      <c r="M46" s="7">
        <f>SUM(Valores_correntes!M43:M46)/SUM(AUX_PIB!$C43:$C46)*100</f>
        <v>9.7166693903907984</v>
      </c>
      <c r="N46" s="7">
        <f>SUM(Valores_correntes!N43:N46)/SUM(AUX_PIB!$C43:$C46)*100</f>
        <v>4.1487371097268797</v>
      </c>
      <c r="O46" s="7">
        <f>SUM(Valores_correntes!O43:O46)/SUM(AUX_PIB!$C43:$C46)*100</f>
        <v>4.0421290242716117E-2</v>
      </c>
      <c r="P46" s="7">
        <f>SUM(Valores_correntes!P43:P46)/SUM(AUX_PIB!$C43:$C46)*100</f>
        <v>0.56293865487704076</v>
      </c>
      <c r="Q46" s="7">
        <f>SUM(Valores_correntes!Q43:Q46)/SUM(AUX_PIB!$C43:$C46)*100</f>
        <v>0.66438339613784514</v>
      </c>
      <c r="R46" s="7">
        <f>SUM(Valores_correntes!R43:R46)/SUM(AUX_PIB!$C43:$C46)*100</f>
        <v>3.1714993034585302</v>
      </c>
      <c r="S46" s="7">
        <f>SUM(Valores_correntes!S43:S46)/SUM(AUX_PIB!$C43:$C46)*100</f>
        <v>8.5879797544430136</v>
      </c>
      <c r="T46" s="7">
        <f>SUM(Valores_correntes!T43:T46)/SUM(AUX_PIB!$C43:$C46)*100</f>
        <v>11.696673813298434</v>
      </c>
      <c r="U46" s="7">
        <f>SUM(Valores_correntes!U43:U46)/SUM(AUX_PIB!$C43:$C46)*100</f>
        <v>10.23424151948038</v>
      </c>
      <c r="V46" s="7">
        <f>SUM(Valores_correntes!V43:V46)/SUM(AUX_PIB!$C43:$C46)*100</f>
        <v>4.5129508981667836</v>
      </c>
      <c r="W46" s="7">
        <f>SUM(Valores_correntes!W43:W46)/SUM(AUX_PIB!$C43:$C46)*100</f>
        <v>1.5646856887471079</v>
      </c>
      <c r="X46" s="7">
        <f>SUM(Valores_correntes!X43:X46)/SUM(AUX_PIB!$C43:$C46)*100</f>
        <v>7.3257770520243213</v>
      </c>
      <c r="Y46" s="7">
        <f>SUM(Valores_correntes!Y43:Y46)/SUM(AUX_PIB!$C43:$C46)*100</f>
        <v>35.334328971717021</v>
      </c>
      <c r="AF46" s="8"/>
    </row>
    <row r="47" spans="1:32">
      <c r="A47" s="4" t="s">
        <v>35</v>
      </c>
      <c r="B47" s="7">
        <f>SUM(Valores_correntes!B44:B47)/SUM(AUX_PIB!$C44:$C47)*100</f>
        <v>2.7660976418427694</v>
      </c>
      <c r="C47" s="7">
        <f>SUM(Valores_correntes!C44:C47)/SUM(AUX_PIB!$C44:$C47)*100</f>
        <v>10.353764414315302</v>
      </c>
      <c r="D47" s="7">
        <f>SUM(Valores_correntes!D44:D47)/SUM(AUX_PIB!$C44:$C47)*100</f>
        <v>1.7804848796863937</v>
      </c>
      <c r="E47" s="7">
        <f>SUM(Valores_correntes!E44:E47)/SUM(AUX_PIB!$C44:$C47)*100</f>
        <v>0.37274436680307588</v>
      </c>
      <c r="F47" s="7">
        <f>SUM(Valores_correntes!F44:F47)/SUM(AUX_PIB!$C44:$C47)*100</f>
        <v>1.8723978604099059</v>
      </c>
      <c r="G47" s="7">
        <f>SUM(Valores_correntes!G44:G47)/SUM(AUX_PIB!$C44:$C47)*100</f>
        <v>17.145489163057448</v>
      </c>
      <c r="H47" s="7">
        <f>SUM(Valores_correntes!H44:H47)/SUM(AUX_PIB!$C44:$C47)*100</f>
        <v>4.7973307881089795</v>
      </c>
      <c r="I47" s="7">
        <f>SUM(Valores_correntes!I44:I47)/SUM(AUX_PIB!$C44:$C47)*100</f>
        <v>3.2696978378136635E-2</v>
      </c>
      <c r="J47" s="7">
        <f>SUM(Valores_correntes!J44:J47)/SUM(AUX_PIB!$C44:$C47)*100</f>
        <v>2.276875437452647</v>
      </c>
      <c r="K47" s="7">
        <f>SUM(Valores_correntes!K44:K47)/SUM(AUX_PIB!$C44:$C47)*100</f>
        <v>0.47784989488155843</v>
      </c>
      <c r="L47" s="7">
        <f>SUM(Valores_correntes!L44:L47)/SUM(AUX_PIB!$C44:$C47)*100</f>
        <v>2.2194460780262233</v>
      </c>
      <c r="M47" s="7">
        <f>SUM(Valores_correntes!M44:M47)/SUM(AUX_PIB!$C44:$C47)*100</f>
        <v>9.8041991768475452</v>
      </c>
      <c r="N47" s="7">
        <f>SUM(Valores_correntes!N44:N47)/SUM(AUX_PIB!$C44:$C47)*100</f>
        <v>4.1808715947138699</v>
      </c>
      <c r="O47" s="7">
        <f>SUM(Valores_correntes!O44:O47)/SUM(AUX_PIB!$C44:$C47)*100</f>
        <v>3.9533975897663234E-2</v>
      </c>
      <c r="P47" s="7">
        <f>SUM(Valores_correntes!P44:P47)/SUM(AUX_PIB!$C44:$C47)*100</f>
        <v>0.58007901717618449</v>
      </c>
      <c r="Q47" s="7">
        <f>SUM(Valores_correntes!Q44:Q47)/SUM(AUX_PIB!$C44:$C47)*100</f>
        <v>0.64092603156967398</v>
      </c>
      <c r="R47" s="7">
        <f>SUM(Valores_correntes!R44:R47)/SUM(AUX_PIB!$C44:$C47)*100</f>
        <v>3.1373666479742908</v>
      </c>
      <c r="S47" s="7">
        <f>SUM(Valores_correntes!S44:S47)/SUM(AUX_PIB!$C44:$C47)*100</f>
        <v>8.5787772673316809</v>
      </c>
      <c r="T47" s="7">
        <f>SUM(Valores_correntes!T44:T47)/SUM(AUX_PIB!$C44:$C47)*100</f>
        <v>11.74430002466562</v>
      </c>
      <c r="U47" s="7">
        <f>SUM(Valores_correntes!U44:U47)/SUM(AUX_PIB!$C44:$C47)*100</f>
        <v>10.425995368591101</v>
      </c>
      <c r="V47" s="7">
        <f>SUM(Valores_correntes!V44:V47)/SUM(AUX_PIB!$C44:$C47)*100</f>
        <v>4.6374393343152258</v>
      </c>
      <c r="W47" s="7">
        <f>SUM(Valores_correntes!W44:W47)/SUM(AUX_PIB!$C44:$C47)*100</f>
        <v>1.4915202932543083</v>
      </c>
      <c r="X47" s="7">
        <f>SUM(Valores_correntes!X44:X47)/SUM(AUX_PIB!$C44:$C47)*100</f>
        <v>7.229210586410419</v>
      </c>
      <c r="Y47" s="7">
        <f>SUM(Valores_correntes!Y44:Y47)/SUM(AUX_PIB!$C44:$C47)*100</f>
        <v>35.528465607236676</v>
      </c>
      <c r="AF47" s="8"/>
    </row>
    <row r="48" spans="1:32">
      <c r="A48" s="4" t="s">
        <v>36</v>
      </c>
      <c r="B48" s="7">
        <f>SUM(Valores_correntes!B45:B48)/SUM(AUX_PIB!$C45:$C48)*100</f>
        <v>2.7915338663793294</v>
      </c>
      <c r="C48" s="7">
        <f>SUM(Valores_correntes!C45:C48)/SUM(AUX_PIB!$C45:$C48)*100</f>
        <v>10.423102241165097</v>
      </c>
      <c r="D48" s="7">
        <f>SUM(Valores_correntes!D45:D48)/SUM(AUX_PIB!$C45:$C48)*100</f>
        <v>1.8091454915877776</v>
      </c>
      <c r="E48" s="7">
        <f>SUM(Valores_correntes!E45:E48)/SUM(AUX_PIB!$C45:$C48)*100</f>
        <v>0.36130648390080239</v>
      </c>
      <c r="F48" s="7">
        <f>SUM(Valores_correntes!F45:F48)/SUM(AUX_PIB!$C45:$C48)*100</f>
        <v>1.7682070497723728</v>
      </c>
      <c r="G48" s="7">
        <f>SUM(Valores_correntes!G45:G48)/SUM(AUX_PIB!$C45:$C48)*100</f>
        <v>17.153295132805379</v>
      </c>
      <c r="H48" s="7">
        <f>SUM(Valores_correntes!H45:H48)/SUM(AUX_PIB!$C45:$C48)*100</f>
        <v>4.7793151231673452</v>
      </c>
      <c r="I48" s="7">
        <f>SUM(Valores_correntes!I45:I48)/SUM(AUX_PIB!$C45:$C48)*100</f>
        <v>3.2488743305362028E-2</v>
      </c>
      <c r="J48" s="7">
        <f>SUM(Valores_correntes!J45:J48)/SUM(AUX_PIB!$C45:$C48)*100</f>
        <v>2.310195136485325</v>
      </c>
      <c r="K48" s="7">
        <f>SUM(Valores_correntes!K45:K48)/SUM(AUX_PIB!$C45:$C48)*100</f>
        <v>0.47379874240632713</v>
      </c>
      <c r="L48" s="7">
        <f>SUM(Valores_correntes!L45:L48)/SUM(AUX_PIB!$C45:$C48)*100</f>
        <v>2.184365444862264</v>
      </c>
      <c r="M48" s="7">
        <f>SUM(Valores_correntes!M45:M48)/SUM(AUX_PIB!$C45:$C48)*100</f>
        <v>9.7801631902266237</v>
      </c>
      <c r="N48" s="7">
        <f>SUM(Valores_correntes!N45:N48)/SUM(AUX_PIB!$C45:$C48)*100</f>
        <v>4.1749064445884496</v>
      </c>
      <c r="O48" s="7">
        <f>SUM(Valores_correntes!O45:O48)/SUM(AUX_PIB!$C45:$C48)*100</f>
        <v>3.8194719124874502E-2</v>
      </c>
      <c r="P48" s="7">
        <f>SUM(Valores_correntes!P45:P48)/SUM(AUX_PIB!$C45:$C48)*100</f>
        <v>0.59263077678014753</v>
      </c>
      <c r="Q48" s="7">
        <f>SUM(Valores_correntes!Q45:Q48)/SUM(AUX_PIB!$C45:$C48)*100</f>
        <v>0.57485430711427499</v>
      </c>
      <c r="R48" s="7">
        <f>SUM(Valores_correntes!R45:R48)/SUM(AUX_PIB!$C45:$C48)*100</f>
        <v>3.0570889072786378</v>
      </c>
      <c r="S48" s="7">
        <f>SUM(Valores_correntes!S45:S48)/SUM(AUX_PIB!$C45:$C48)*100</f>
        <v>8.4376751548863851</v>
      </c>
      <c r="T48" s="7">
        <f>SUM(Valores_correntes!T45:T48)/SUM(AUX_PIB!$C45:$C48)*100</f>
        <v>11.745755434135125</v>
      </c>
      <c r="U48" s="7">
        <f>SUM(Valores_correntes!U45:U48)/SUM(AUX_PIB!$C45:$C48)*100</f>
        <v>10.493785703595332</v>
      </c>
      <c r="V48" s="7">
        <f>SUM(Valores_correntes!V45:V48)/SUM(AUX_PIB!$C45:$C48)*100</f>
        <v>4.7119714048532506</v>
      </c>
      <c r="W48" s="7">
        <f>SUM(Valores_correntes!W45:W48)/SUM(AUX_PIB!$C45:$C48)*100</f>
        <v>1.4099595334214046</v>
      </c>
      <c r="X48" s="7">
        <f>SUM(Valores_correntes!X45:X48)/SUM(AUX_PIB!$C45:$C48)*100</f>
        <v>7.0096614019132728</v>
      </c>
      <c r="Y48" s="7">
        <f>SUM(Valores_correntes!Y45:Y48)/SUM(AUX_PIB!$C45:$C48)*100</f>
        <v>35.371133477918384</v>
      </c>
      <c r="AF48" s="8"/>
    </row>
    <row r="49" spans="1:32">
      <c r="A49" s="4" t="s">
        <v>37</v>
      </c>
      <c r="B49" s="7">
        <f>SUM(Valores_correntes!B46:B49)/SUM(AUX_PIB!$C46:$C49)*100</f>
        <v>2.8502370465124498</v>
      </c>
      <c r="C49" s="7">
        <f>SUM(Valores_correntes!C46:C49)/SUM(AUX_PIB!$C46:$C49)*100</f>
        <v>10.67834948849268</v>
      </c>
      <c r="D49" s="7">
        <f>SUM(Valores_correntes!D46:D49)/SUM(AUX_PIB!$C46:$C49)*100</f>
        <v>1.8871287128519314</v>
      </c>
      <c r="E49" s="7">
        <f>SUM(Valores_correntes!E46:E49)/SUM(AUX_PIB!$C46:$C49)*100</f>
        <v>0.35520790926250917</v>
      </c>
      <c r="F49" s="7">
        <f>SUM(Valores_correntes!F46:F49)/SUM(AUX_PIB!$C46:$C49)*100</f>
        <v>1.7599652360344393</v>
      </c>
      <c r="G49" s="7">
        <f>SUM(Valores_correntes!G46:G49)/SUM(AUX_PIB!$C46:$C49)*100</f>
        <v>17.530888393154012</v>
      </c>
      <c r="H49" s="7">
        <f>SUM(Valores_correntes!H46:H49)/SUM(AUX_PIB!$C46:$C49)*100</f>
        <v>4.754851617924448</v>
      </c>
      <c r="I49" s="7">
        <f>SUM(Valores_correntes!I46:I49)/SUM(AUX_PIB!$C46:$C49)*100</f>
        <v>3.084677902511393E-2</v>
      </c>
      <c r="J49" s="7">
        <f>SUM(Valores_correntes!J46:J49)/SUM(AUX_PIB!$C46:$C49)*100</f>
        <v>2.3009445856149369</v>
      </c>
      <c r="K49" s="7">
        <f>SUM(Valores_correntes!K46:K49)/SUM(AUX_PIB!$C46:$C49)*100</f>
        <v>0.45541523034055353</v>
      </c>
      <c r="L49" s="7">
        <f>SUM(Valores_correntes!L46:L49)/SUM(AUX_PIB!$C46:$C49)*100</f>
        <v>2.2065792081015729</v>
      </c>
      <c r="M49" s="7">
        <f>SUM(Valores_correntes!M46:M49)/SUM(AUX_PIB!$C46:$C49)*100</f>
        <v>9.7486374210066238</v>
      </c>
      <c r="N49" s="7">
        <f>SUM(Valores_correntes!N46:N49)/SUM(AUX_PIB!$C46:$C49)*100</f>
        <v>4.2011052061322243</v>
      </c>
      <c r="O49" s="7">
        <f>SUM(Valores_correntes!O46:O49)/SUM(AUX_PIB!$C46:$C49)*100</f>
        <v>3.6399343188383532E-2</v>
      </c>
      <c r="P49" s="7">
        <f>SUM(Valores_correntes!P46:P49)/SUM(AUX_PIB!$C46:$C49)*100</f>
        <v>0.61079095830115138</v>
      </c>
      <c r="Q49" s="7">
        <f>SUM(Valores_correntes!Q46:Q49)/SUM(AUX_PIB!$C46:$C49)*100</f>
        <v>0.47956420735041017</v>
      </c>
      <c r="R49" s="7">
        <f>SUM(Valores_correntes!R46:R49)/SUM(AUX_PIB!$C46:$C49)*100</f>
        <v>2.9448871177215015</v>
      </c>
      <c r="S49" s="7">
        <f>SUM(Valores_correntes!S46:S49)/SUM(AUX_PIB!$C46:$C49)*100</f>
        <v>8.2727468326936702</v>
      </c>
      <c r="T49" s="7">
        <f>SUM(Valores_correntes!T46:T49)/SUM(AUX_PIB!$C46:$C49)*100</f>
        <v>11.806193870569121</v>
      </c>
      <c r="U49" s="7">
        <f>SUM(Valores_correntes!U46:U49)/SUM(AUX_PIB!$C46:$C49)*100</f>
        <v>10.745595610706179</v>
      </c>
      <c r="V49" s="7">
        <f>SUM(Valores_correntes!V46:V49)/SUM(AUX_PIB!$C46:$C49)*100</f>
        <v>4.7988642567680193</v>
      </c>
      <c r="W49" s="7">
        <f>SUM(Valores_correntes!W46:W49)/SUM(AUX_PIB!$C46:$C49)*100</f>
        <v>1.290187346953473</v>
      </c>
      <c r="X49" s="7">
        <f>SUM(Valores_correntes!X46:X49)/SUM(AUX_PIB!$C46:$C49)*100</f>
        <v>6.9114315618575146</v>
      </c>
      <c r="Y49" s="7">
        <f>SUM(Valores_correntes!Y46:Y49)/SUM(AUX_PIB!$C46:$C49)*100</f>
        <v>35.552272646854306</v>
      </c>
      <c r="AF49" s="8"/>
    </row>
    <row r="50" spans="1:32">
      <c r="A50" s="4" t="s">
        <v>38</v>
      </c>
      <c r="B50" s="7">
        <f>SUM(Valores_correntes!B47:B50)/SUM(AUX_PIB!$C47:$C50)*100</f>
        <v>2.8611752459006037</v>
      </c>
      <c r="C50" s="7">
        <f>SUM(Valores_correntes!C47:C50)/SUM(AUX_PIB!$C47:$C50)*100</f>
        <v>10.748104597887806</v>
      </c>
      <c r="D50" s="7">
        <f>SUM(Valores_correntes!D47:D50)/SUM(AUX_PIB!$C47:$C50)*100</f>
        <v>1.9112679532329229</v>
      </c>
      <c r="E50" s="7">
        <f>SUM(Valores_correntes!E47:E50)/SUM(AUX_PIB!$C47:$C50)*100</f>
        <v>0.36104773658953726</v>
      </c>
      <c r="F50" s="7">
        <f>SUM(Valores_correntes!F47:F50)/SUM(AUX_PIB!$C47:$C50)*100</f>
        <v>1.6747036548903886</v>
      </c>
      <c r="G50" s="7">
        <f>SUM(Valores_correntes!G47:G50)/SUM(AUX_PIB!$C47:$C50)*100</f>
        <v>17.556299188501256</v>
      </c>
      <c r="H50" s="7">
        <f>SUM(Valores_correntes!H47:H50)/SUM(AUX_PIB!$C47:$C50)*100</f>
        <v>4.7922501572556877</v>
      </c>
      <c r="I50" s="7">
        <f>SUM(Valores_correntes!I47:I50)/SUM(AUX_PIB!$C47:$C50)*100</f>
        <v>3.0578218612327516E-2</v>
      </c>
      <c r="J50" s="7">
        <f>SUM(Valores_correntes!J47:J50)/SUM(AUX_PIB!$C47:$C50)*100</f>
        <v>2.3613797742991696</v>
      </c>
      <c r="K50" s="7">
        <f>SUM(Valores_correntes!K47:K50)/SUM(AUX_PIB!$C47:$C50)*100</f>
        <v>0.46180378831898511</v>
      </c>
      <c r="L50" s="7">
        <f>SUM(Valores_correntes!L47:L50)/SUM(AUX_PIB!$C47:$C50)*100</f>
        <v>2.2106313682706333</v>
      </c>
      <c r="M50" s="7">
        <f>SUM(Valores_correntes!M47:M50)/SUM(AUX_PIB!$C47:$C50)*100</f>
        <v>9.8566433067568031</v>
      </c>
      <c r="N50" s="7">
        <f>SUM(Valores_correntes!N47:N50)/SUM(AUX_PIB!$C47:$C50)*100</f>
        <v>4.1669570107655343</v>
      </c>
      <c r="O50" s="7">
        <f>SUM(Valores_correntes!O47:O50)/SUM(AUX_PIB!$C47:$C50)*100</f>
        <v>3.5274464059129186E-2</v>
      </c>
      <c r="P50" s="7">
        <f>SUM(Valores_correntes!P47:P50)/SUM(AUX_PIB!$C47:$C50)*100</f>
        <v>0.61933620834545045</v>
      </c>
      <c r="Q50" s="7">
        <f>SUM(Valores_correntes!Q47:Q50)/SUM(AUX_PIB!$C47:$C50)*100</f>
        <v>0.40966698817077268</v>
      </c>
      <c r="R50" s="7">
        <f>SUM(Valores_correntes!R47:R50)/SUM(AUX_PIB!$C47:$C50)*100</f>
        <v>2.8982721454725295</v>
      </c>
      <c r="S50" s="7">
        <f>SUM(Valores_correntes!S47:S50)/SUM(AUX_PIB!$C47:$C50)*100</f>
        <v>8.1295068168134161</v>
      </c>
      <c r="T50" s="7">
        <f>SUM(Valores_correntes!T47:T50)/SUM(AUX_PIB!$C47:$C50)*100</f>
        <v>11.820382413921825</v>
      </c>
      <c r="U50" s="7">
        <f>SUM(Valores_correntes!U47:U50)/SUM(AUX_PIB!$C47:$C50)*100</f>
        <v>10.813957280559263</v>
      </c>
      <c r="V50" s="7">
        <f>SUM(Valores_correntes!V47:V50)/SUM(AUX_PIB!$C47:$C50)*100</f>
        <v>4.8919839358775423</v>
      </c>
      <c r="W50" s="7">
        <f>SUM(Valores_correntes!W47:W50)/SUM(AUX_PIB!$C47:$C50)*100</f>
        <v>1.2325185130792951</v>
      </c>
      <c r="X50" s="7">
        <f>SUM(Valores_correntes!X47:X50)/SUM(AUX_PIB!$C47:$C50)*100</f>
        <v>6.7836071686335515</v>
      </c>
      <c r="Y50" s="7">
        <f>SUM(Valores_correntes!Y47:Y50)/SUM(AUX_PIB!$C47:$C50)*100</f>
        <v>35.542449312071476</v>
      </c>
      <c r="AF50" s="8"/>
    </row>
    <row r="51" spans="1:32">
      <c r="A51" s="4" t="s">
        <v>39</v>
      </c>
      <c r="B51" s="7">
        <f>SUM(Valores_correntes!B48:B51)/SUM(AUX_PIB!$C48:$C51)*100</f>
        <v>2.8490856826721389</v>
      </c>
      <c r="C51" s="7">
        <f>SUM(Valores_correntes!C48:C51)/SUM(AUX_PIB!$C48:$C51)*100</f>
        <v>10.702156002491858</v>
      </c>
      <c r="D51" s="7">
        <f>SUM(Valores_correntes!D48:D51)/SUM(AUX_PIB!$C48:$C51)*100</f>
        <v>1.8754331606765471</v>
      </c>
      <c r="E51" s="7">
        <f>SUM(Valores_correntes!E48:E51)/SUM(AUX_PIB!$C48:$C51)*100</f>
        <v>0.35431464870149143</v>
      </c>
      <c r="F51" s="7">
        <f>SUM(Valores_correntes!F48:F51)/SUM(AUX_PIB!$C48:$C51)*100</f>
        <v>1.5486334595564426</v>
      </c>
      <c r="G51" s="7">
        <f>SUM(Valores_correntes!G48:G51)/SUM(AUX_PIB!$C48:$C51)*100</f>
        <v>17.329622954098472</v>
      </c>
      <c r="H51" s="7">
        <f>SUM(Valores_correntes!H48:H51)/SUM(AUX_PIB!$C48:$C51)*100</f>
        <v>4.7848292775149934</v>
      </c>
      <c r="I51" s="7">
        <f>SUM(Valores_correntes!I48:I51)/SUM(AUX_PIB!$C48:$C51)*100</f>
        <v>2.9445182469776739E-2</v>
      </c>
      <c r="J51" s="7">
        <f>SUM(Valores_correntes!J48:J51)/SUM(AUX_PIB!$C48:$C51)*100</f>
        <v>2.3936768497654319</v>
      </c>
      <c r="K51" s="7">
        <f>SUM(Valores_correntes!K48:K51)/SUM(AUX_PIB!$C48:$C51)*100</f>
        <v>0.49428110161719563</v>
      </c>
      <c r="L51" s="7">
        <f>SUM(Valores_correntes!L48:L51)/SUM(AUX_PIB!$C48:$C51)*100</f>
        <v>2.1585531407820562</v>
      </c>
      <c r="M51" s="7">
        <f>SUM(Valores_correntes!M48:M51)/SUM(AUX_PIB!$C48:$C51)*100</f>
        <v>9.8607855521494567</v>
      </c>
      <c r="N51" s="7">
        <f>SUM(Valores_correntes!N48:N51)/SUM(AUX_PIB!$C48:$C51)*100</f>
        <v>4.1838254705211462</v>
      </c>
      <c r="O51" s="7">
        <f>SUM(Valores_correntes!O48:O51)/SUM(AUX_PIB!$C48:$C51)*100</f>
        <v>3.526413557913799E-2</v>
      </c>
      <c r="P51" s="7">
        <f>SUM(Valores_correntes!P48:P51)/SUM(AUX_PIB!$C48:$C51)*100</f>
        <v>0.63853351051864482</v>
      </c>
      <c r="Q51" s="7">
        <f>SUM(Valores_correntes!Q48:Q51)/SUM(AUX_PIB!$C48:$C51)*100</f>
        <v>0.36567306845312991</v>
      </c>
      <c r="R51" s="7">
        <f>SUM(Valores_correntes!R48:R51)/SUM(AUX_PIB!$C48:$C51)*100</f>
        <v>2.9487382316610709</v>
      </c>
      <c r="S51" s="7">
        <f>SUM(Valores_correntes!S48:S51)/SUM(AUX_PIB!$C48:$C51)*100</f>
        <v>8.1720344167331316</v>
      </c>
      <c r="T51" s="7">
        <f>SUM(Valores_correntes!T48:T51)/SUM(AUX_PIB!$C48:$C51)*100</f>
        <v>11.817740430708277</v>
      </c>
      <c r="U51" s="7">
        <f>SUM(Valores_correntes!U48:U51)/SUM(AUX_PIB!$C48:$C51)*100</f>
        <v>10.766865320540774</v>
      </c>
      <c r="V51" s="7">
        <f>SUM(Valores_correntes!V48:V51)/SUM(AUX_PIB!$C48:$C51)*100</f>
        <v>4.9076435209606233</v>
      </c>
      <c r="W51" s="7">
        <f>SUM(Valores_correntes!W48:W51)/SUM(AUX_PIB!$C48:$C51)*100</f>
        <v>1.2142688187718169</v>
      </c>
      <c r="X51" s="7">
        <f>SUM(Valores_correntes!X48:X51)/SUM(AUX_PIB!$C48:$C51)*100</f>
        <v>6.6559248319995694</v>
      </c>
      <c r="Y51" s="7">
        <f>SUM(Valores_correntes!Y48:Y51)/SUM(AUX_PIB!$C48:$C51)*100</f>
        <v>35.36244292298106</v>
      </c>
      <c r="AF51" s="8"/>
    </row>
    <row r="52" spans="1:32">
      <c r="A52" s="4" t="s">
        <v>40</v>
      </c>
      <c r="B52" s="7">
        <f>SUM(Valores_correntes!B49:B52)/SUM(AUX_PIB!$C49:$C52)*100</f>
        <v>2.845476011722524</v>
      </c>
      <c r="C52" s="7">
        <f>SUM(Valores_correntes!C49:C52)/SUM(AUX_PIB!$C49:$C52)*100</f>
        <v>10.686054661706738</v>
      </c>
      <c r="D52" s="7">
        <f>SUM(Valores_correntes!D49:D52)/SUM(AUX_PIB!$C49:$C52)*100</f>
        <v>1.9070425693190181</v>
      </c>
      <c r="E52" s="7">
        <f>SUM(Valores_correntes!E49:E52)/SUM(AUX_PIB!$C49:$C52)*100</f>
        <v>0.34645676912928886</v>
      </c>
      <c r="F52" s="7">
        <f>SUM(Valores_correntes!F49:F52)/SUM(AUX_PIB!$C49:$C52)*100</f>
        <v>1.5152341793329422</v>
      </c>
      <c r="G52" s="7">
        <f>SUM(Valores_correntes!G49:G52)/SUM(AUX_PIB!$C49:$C52)*100</f>
        <v>17.300264191210506</v>
      </c>
      <c r="H52" s="7">
        <f>SUM(Valores_correntes!H49:H52)/SUM(AUX_PIB!$C49:$C52)*100</f>
        <v>4.7999569720827751</v>
      </c>
      <c r="I52" s="7">
        <f>SUM(Valores_correntes!I49:I52)/SUM(AUX_PIB!$C49:$C52)*100</f>
        <v>2.828310589883019E-2</v>
      </c>
      <c r="J52" s="7">
        <f>SUM(Valores_correntes!J49:J52)/SUM(AUX_PIB!$C49:$C52)*100</f>
        <v>2.3934482014282978</v>
      </c>
      <c r="K52" s="7">
        <f>SUM(Valores_correntes!K49:K52)/SUM(AUX_PIB!$C49:$C52)*100</f>
        <v>0.48880702102402529</v>
      </c>
      <c r="L52" s="7">
        <f>SUM(Valores_correntes!L49:L52)/SUM(AUX_PIB!$C49:$C52)*100</f>
        <v>2.1714253706802236</v>
      </c>
      <c r="M52" s="7">
        <f>SUM(Valores_correntes!M49:M52)/SUM(AUX_PIB!$C49:$C52)*100</f>
        <v>9.8819206711141518</v>
      </c>
      <c r="N52" s="7">
        <f>SUM(Valores_correntes!N49:N52)/SUM(AUX_PIB!$C49:$C52)*100</f>
        <v>4.1873783948558945</v>
      </c>
      <c r="O52" s="7">
        <f>SUM(Valores_correntes!O49:O52)/SUM(AUX_PIB!$C49:$C52)*100</f>
        <v>3.5681057975074815E-2</v>
      </c>
      <c r="P52" s="7">
        <f>SUM(Valores_correntes!P49:P52)/SUM(AUX_PIB!$C49:$C52)*100</f>
        <v>0.64762182258416656</v>
      </c>
      <c r="Q52" s="7">
        <f>SUM(Valores_correntes!Q49:Q52)/SUM(AUX_PIB!$C49:$C52)*100</f>
        <v>0.38124871922789555</v>
      </c>
      <c r="R52" s="7">
        <f>SUM(Valores_correntes!R49:R52)/SUM(AUX_PIB!$C49:$C52)*100</f>
        <v>3.0045667551478181</v>
      </c>
      <c r="S52" s="7">
        <f>SUM(Valores_correntes!S49:S52)/SUM(AUX_PIB!$C49:$C52)*100</f>
        <v>8.2564967497908501</v>
      </c>
      <c r="T52" s="7">
        <f>SUM(Valores_correntes!T49:T52)/SUM(AUX_PIB!$C49:$C52)*100</f>
        <v>11.832811378661191</v>
      </c>
      <c r="U52" s="7">
        <f>SUM(Valores_correntes!U49:U52)/SUM(AUX_PIB!$C49:$C52)*100</f>
        <v>10.750018825580643</v>
      </c>
      <c r="V52" s="7">
        <f>SUM(Valores_correntes!V49:V52)/SUM(AUX_PIB!$C49:$C52)*100</f>
        <v>4.9481125933314818</v>
      </c>
      <c r="W52" s="7">
        <f>SUM(Valores_correntes!W49:W52)/SUM(AUX_PIB!$C49:$C52)*100</f>
        <v>1.2165125093812095</v>
      </c>
      <c r="X52" s="7">
        <f>SUM(Valores_correntes!X49:X52)/SUM(AUX_PIB!$C49:$C52)*100</f>
        <v>6.6912263051609839</v>
      </c>
      <c r="Y52" s="7">
        <f>SUM(Valores_correntes!Y49:Y52)/SUM(AUX_PIB!$C49:$C52)*100</f>
        <v>35.438681612115509</v>
      </c>
      <c r="AF52" s="8"/>
    </row>
    <row r="53" spans="1:32">
      <c r="A53" s="4" t="s">
        <v>41</v>
      </c>
      <c r="B53" s="7">
        <f>SUM(Valores_correntes!B50:B53)/SUM(AUX_PIB!$C50:$C53)*100</f>
        <v>2.7958937061444997</v>
      </c>
      <c r="C53" s="7">
        <f>SUM(Valores_correntes!C50:C53)/SUM(AUX_PIB!$C50:$C53)*100</f>
        <v>10.590736142828803</v>
      </c>
      <c r="D53" s="7">
        <f>SUM(Valores_correntes!D50:D53)/SUM(AUX_PIB!$C50:$C53)*100</f>
        <v>1.8698681974580276</v>
      </c>
      <c r="E53" s="7">
        <f>SUM(Valores_correntes!E50:E53)/SUM(AUX_PIB!$C50:$C53)*100</f>
        <v>0.34868965532027812</v>
      </c>
      <c r="F53" s="7">
        <f>SUM(Valores_correntes!F50:F53)/SUM(AUX_PIB!$C50:$C53)*100</f>
        <v>1.5018353153780541</v>
      </c>
      <c r="G53" s="7">
        <f>SUM(Valores_correntes!G50:G53)/SUM(AUX_PIB!$C50:$C53)*100</f>
        <v>17.107023017129659</v>
      </c>
      <c r="H53" s="7">
        <f>SUM(Valores_correntes!H50:H53)/SUM(AUX_PIB!$C50:$C53)*100</f>
        <v>4.7668166597444745</v>
      </c>
      <c r="I53" s="7">
        <f>SUM(Valores_correntes!I50:I53)/SUM(AUX_PIB!$C50:$C53)*100</f>
        <v>2.8331321609750958E-2</v>
      </c>
      <c r="J53" s="7">
        <f>SUM(Valores_correntes!J50:J53)/SUM(AUX_PIB!$C50:$C53)*100</f>
        <v>2.4333632034341846</v>
      </c>
      <c r="K53" s="7">
        <f>SUM(Valores_correntes!K50:K53)/SUM(AUX_PIB!$C50:$C53)*100</f>
        <v>0.50497249230477637</v>
      </c>
      <c r="L53" s="7">
        <f>SUM(Valores_correntes!L50:L53)/SUM(AUX_PIB!$C50:$C53)*100</f>
        <v>2.1287724659899729</v>
      </c>
      <c r="M53" s="7">
        <f>SUM(Valores_correntes!M50:M53)/SUM(AUX_PIB!$C50:$C53)*100</f>
        <v>9.8622561430831599</v>
      </c>
      <c r="N53" s="7">
        <f>SUM(Valores_correntes!N50:N53)/SUM(AUX_PIB!$C50:$C53)*100</f>
        <v>4.1536812469300344</v>
      </c>
      <c r="O53" s="7">
        <f>SUM(Valores_correntes!O50:O53)/SUM(AUX_PIB!$C50:$C53)*100</f>
        <v>3.6195941341590335E-2</v>
      </c>
      <c r="P53" s="7">
        <f>SUM(Valores_correntes!P50:P53)/SUM(AUX_PIB!$C50:$C53)*100</f>
        <v>0.65144080072715738</v>
      </c>
      <c r="Q53" s="7">
        <f>SUM(Valores_correntes!Q50:Q53)/SUM(AUX_PIB!$C50:$C53)*100</f>
        <v>0.40720686432651726</v>
      </c>
      <c r="R53" s="7">
        <f>SUM(Valores_correntes!R50:R53)/SUM(AUX_PIB!$C50:$C53)*100</f>
        <v>3.0679625490131439</v>
      </c>
      <c r="S53" s="7">
        <f>SUM(Valores_correntes!S50:S53)/SUM(AUX_PIB!$C50:$C53)*100</f>
        <v>8.3164874023384439</v>
      </c>
      <c r="T53" s="7">
        <f>SUM(Valores_correntes!T50:T53)/SUM(AUX_PIB!$C50:$C53)*100</f>
        <v>11.71639161281901</v>
      </c>
      <c r="U53" s="7">
        <f>SUM(Valores_correntes!U50:U53)/SUM(AUX_PIB!$C50:$C53)*100</f>
        <v>10.655263405780145</v>
      </c>
      <c r="V53" s="7">
        <f>SUM(Valores_correntes!V50:V53)/SUM(AUX_PIB!$C50:$C53)*100</f>
        <v>4.9546722016193687</v>
      </c>
      <c r="W53" s="7">
        <f>SUM(Valores_correntes!W50:W53)/SUM(AUX_PIB!$C50:$C53)*100</f>
        <v>1.260869011951572</v>
      </c>
      <c r="X53" s="7">
        <f>SUM(Valores_correntes!X50:X53)/SUM(AUX_PIB!$C50:$C53)*100</f>
        <v>6.6985703303811723</v>
      </c>
      <c r="Y53" s="7">
        <f>SUM(Valores_correntes!Y50:Y53)/SUM(AUX_PIB!$C50:$C53)*100</f>
        <v>35.28576656255126</v>
      </c>
      <c r="AF53" s="8"/>
    </row>
    <row r="54" spans="1:32">
      <c r="A54" s="4" t="s">
        <v>42</v>
      </c>
      <c r="B54" s="7">
        <f>SUM(Valores_correntes!B51:B54)/SUM(AUX_PIB!$C51:$C54)*100</f>
        <v>2.7891942558778822</v>
      </c>
      <c r="C54" s="7">
        <f>SUM(Valores_correntes!C51:C54)/SUM(AUX_PIB!$C51:$C54)*100</f>
        <v>10.538972741869451</v>
      </c>
      <c r="D54" s="7">
        <f>SUM(Valores_correntes!D51:D54)/SUM(AUX_PIB!$C51:$C54)*100</f>
        <v>1.86027047316105</v>
      </c>
      <c r="E54" s="7">
        <f>SUM(Valores_correntes!E51:E54)/SUM(AUX_PIB!$C51:$C54)*100</f>
        <v>0.34681735877183661</v>
      </c>
      <c r="F54" s="7">
        <f>SUM(Valores_correntes!F51:F54)/SUM(AUX_PIB!$C51:$C54)*100</f>
        <v>1.5559633728708122</v>
      </c>
      <c r="G54" s="7">
        <f>SUM(Valores_correntes!G51:G54)/SUM(AUX_PIB!$C51:$C54)*100</f>
        <v>17.09121820255103</v>
      </c>
      <c r="H54" s="7">
        <f>SUM(Valores_correntes!H51:H54)/SUM(AUX_PIB!$C51:$C54)*100</f>
        <v>4.7350709802282909</v>
      </c>
      <c r="I54" s="7">
        <f>SUM(Valores_correntes!I51:I54)/SUM(AUX_PIB!$C51:$C54)*100</f>
        <v>2.8717369801193954E-2</v>
      </c>
      <c r="J54" s="7">
        <f>SUM(Valores_correntes!J51:J54)/SUM(AUX_PIB!$C51:$C54)*100</f>
        <v>2.4314597014351103</v>
      </c>
      <c r="K54" s="7">
        <f>SUM(Valores_correntes!K51:K54)/SUM(AUX_PIB!$C51:$C54)*100</f>
        <v>0.50694174434288997</v>
      </c>
      <c r="L54" s="7">
        <f>SUM(Valores_correntes!L51:L54)/SUM(AUX_PIB!$C51:$C54)*100</f>
        <v>2.1355453079519005</v>
      </c>
      <c r="M54" s="7">
        <f>SUM(Valores_correntes!M51:M54)/SUM(AUX_PIB!$C51:$C54)*100</f>
        <v>9.8377351037593872</v>
      </c>
      <c r="N54" s="7">
        <f>SUM(Valores_correntes!N51:N54)/SUM(AUX_PIB!$C51:$C54)*100</f>
        <v>4.1558109949231525</v>
      </c>
      <c r="O54" s="7">
        <f>SUM(Valores_correntes!O51:O54)/SUM(AUX_PIB!$C51:$C54)*100</f>
        <v>3.6707465183272642E-2</v>
      </c>
      <c r="P54" s="7">
        <f>SUM(Valores_correntes!P51:P54)/SUM(AUX_PIB!$C51:$C54)*100</f>
        <v>0.66020572184831039</v>
      </c>
      <c r="Q54" s="7">
        <f>SUM(Valores_correntes!Q51:Q54)/SUM(AUX_PIB!$C51:$C54)*100</f>
        <v>0.43535777958321364</v>
      </c>
      <c r="R54" s="7">
        <f>SUM(Valores_correntes!R51:R54)/SUM(AUX_PIB!$C51:$C54)*100</f>
        <v>3.1240586466969731</v>
      </c>
      <c r="S54" s="7">
        <f>SUM(Valores_correntes!S51:S54)/SUM(AUX_PIB!$C51:$C54)*100</f>
        <v>8.4121406082349228</v>
      </c>
      <c r="T54" s="7">
        <f>SUM(Valores_correntes!T51:T54)/SUM(AUX_PIB!$C51:$C54)*100</f>
        <v>11.680076231029325</v>
      </c>
      <c r="U54" s="7">
        <f>SUM(Valores_correntes!U51:U54)/SUM(AUX_PIB!$C51:$C54)*100</f>
        <v>10.604397576853918</v>
      </c>
      <c r="V54" s="7">
        <f>SUM(Valores_correntes!V51:V54)/SUM(AUX_PIB!$C51:$C54)*100</f>
        <v>4.9519358964444704</v>
      </c>
      <c r="W54" s="7">
        <f>SUM(Valores_correntes!W51:W54)/SUM(AUX_PIB!$C51:$C54)*100</f>
        <v>1.28911688269794</v>
      </c>
      <c r="X54" s="7">
        <f>SUM(Valores_correntes!X51:X54)/SUM(AUX_PIB!$C51:$C54)*100</f>
        <v>6.8155673275196849</v>
      </c>
      <c r="Y54" s="7">
        <f>SUM(Valores_correntes!Y51:Y54)/SUM(AUX_PIB!$C51:$C54)*100</f>
        <v>35.341093914545333</v>
      </c>
      <c r="AF54" s="8"/>
    </row>
    <row r="55" spans="1:32">
      <c r="A55" s="4" t="s">
        <v>43</v>
      </c>
      <c r="B55" s="7">
        <f>SUM(Valores_correntes!B52:B55)/SUM(AUX_PIB!$C52:$C55)*100</f>
        <v>2.766261976597169</v>
      </c>
      <c r="C55" s="7">
        <f>SUM(Valores_correntes!C52:C55)/SUM(AUX_PIB!$C52:$C55)*100</f>
        <v>10.489436222069516</v>
      </c>
      <c r="D55" s="7">
        <f>SUM(Valores_correntes!D52:D55)/SUM(AUX_PIB!$C52:$C55)*100</f>
        <v>1.8559909940572452</v>
      </c>
      <c r="E55" s="7">
        <f>SUM(Valores_correntes!E52:E55)/SUM(AUX_PIB!$C52:$C55)*100</f>
        <v>0.36106605551356002</v>
      </c>
      <c r="F55" s="7">
        <f>SUM(Valores_correntes!F52:F55)/SUM(AUX_PIB!$C52:$C55)*100</f>
        <v>1.6318500712194379</v>
      </c>
      <c r="G55" s="7">
        <f>SUM(Valores_correntes!G52:G55)/SUM(AUX_PIB!$C52:$C55)*100</f>
        <v>17.10460531945693</v>
      </c>
      <c r="H55" s="7">
        <f>SUM(Valores_correntes!H52:H55)/SUM(AUX_PIB!$C52:$C55)*100</f>
        <v>4.6764596828408589</v>
      </c>
      <c r="I55" s="7">
        <f>SUM(Valores_correntes!I52:I55)/SUM(AUX_PIB!$C52:$C55)*100</f>
        <v>2.9364096565321962E-2</v>
      </c>
      <c r="J55" s="7">
        <f>SUM(Valores_correntes!J52:J55)/SUM(AUX_PIB!$C52:$C55)*100</f>
        <v>2.4396162834501967</v>
      </c>
      <c r="K55" s="7">
        <f>SUM(Valores_correntes!K52:K55)/SUM(AUX_PIB!$C52:$C55)*100</f>
        <v>0.50621482962150233</v>
      </c>
      <c r="L55" s="7">
        <f>SUM(Valores_correntes!L52:L55)/SUM(AUX_PIB!$C52:$C55)*100</f>
        <v>2.1151535935686536</v>
      </c>
      <c r="M55" s="7">
        <f>SUM(Valores_correntes!M52:M55)/SUM(AUX_PIB!$C52:$C55)*100</f>
        <v>9.7668084860465338</v>
      </c>
      <c r="N55" s="7">
        <f>SUM(Valores_correntes!N52:N55)/SUM(AUX_PIB!$C52:$C55)*100</f>
        <v>4.1683812426742604</v>
      </c>
      <c r="O55" s="7">
        <f>SUM(Valores_correntes!O52:O55)/SUM(AUX_PIB!$C52:$C55)*100</f>
        <v>3.6637031028059243E-2</v>
      </c>
      <c r="P55" s="7">
        <f>SUM(Valores_correntes!P52:P55)/SUM(AUX_PIB!$C52:$C55)*100</f>
        <v>0.67270258400407301</v>
      </c>
      <c r="Q55" s="7">
        <f>SUM(Valores_correntes!Q52:Q55)/SUM(AUX_PIB!$C52:$C55)*100</f>
        <v>0.46436492450877304</v>
      </c>
      <c r="R55" s="7">
        <f>SUM(Valores_correntes!R52:R55)/SUM(AUX_PIB!$C52:$C55)*100</f>
        <v>3.1189508772503665</v>
      </c>
      <c r="S55" s="7">
        <f>SUM(Valores_correntes!S52:S55)/SUM(AUX_PIB!$C52:$C55)*100</f>
        <v>8.4610366594655328</v>
      </c>
      <c r="T55" s="7">
        <f>SUM(Valores_correntes!T52:T55)/SUM(AUX_PIB!$C52:$C55)*100</f>
        <v>11.611102902112288</v>
      </c>
      <c r="U55" s="7">
        <f>SUM(Valores_correntes!U52:U55)/SUM(AUX_PIB!$C52:$C55)*100</f>
        <v>10.555437349662899</v>
      </c>
      <c r="V55" s="7">
        <f>SUM(Valores_correntes!V52:V55)/SUM(AUX_PIB!$C52:$C55)*100</f>
        <v>4.9683098615115151</v>
      </c>
      <c r="W55" s="7">
        <f>SUM(Valores_correntes!W52:W55)/SUM(AUX_PIB!$C52:$C55)*100</f>
        <v>1.3316458096438353</v>
      </c>
      <c r="X55" s="7">
        <f>SUM(Valores_correntes!X52:X55)/SUM(AUX_PIB!$C52:$C55)*100</f>
        <v>6.865954542038458</v>
      </c>
      <c r="Y55" s="7">
        <f>SUM(Valores_correntes!Y52:Y55)/SUM(AUX_PIB!$C52:$C55)*100</f>
        <v>35.332450464968993</v>
      </c>
      <c r="AF55" s="8"/>
    </row>
    <row r="56" spans="1:32">
      <c r="A56" s="4" t="s">
        <v>44</v>
      </c>
      <c r="B56" s="7">
        <f>SUM(Valores_correntes!B53:B56)/SUM(AUX_PIB!$C53:$C56)*100</f>
        <v>2.7821524268359159</v>
      </c>
      <c r="C56" s="7">
        <f>SUM(Valores_correntes!C53:C56)/SUM(AUX_PIB!$C53:$C56)*100</f>
        <v>10.541318851266004</v>
      </c>
      <c r="D56" s="7">
        <f>SUM(Valores_correntes!D53:D56)/SUM(AUX_PIB!$C53:$C56)*100</f>
        <v>1.8562186257447706</v>
      </c>
      <c r="E56" s="7">
        <f>SUM(Valores_correntes!E53:E56)/SUM(AUX_PIB!$C53:$C56)*100</f>
        <v>0.35892888862154393</v>
      </c>
      <c r="F56" s="7">
        <f>SUM(Valores_correntes!F53:F56)/SUM(AUX_PIB!$C53:$C56)*100</f>
        <v>1.6262976602296757</v>
      </c>
      <c r="G56" s="7">
        <f>SUM(Valores_correntes!G53:G56)/SUM(AUX_PIB!$C53:$C56)*100</f>
        <v>17.164916452697913</v>
      </c>
      <c r="H56" s="7">
        <f>SUM(Valores_correntes!H53:H56)/SUM(AUX_PIB!$C53:$C56)*100</f>
        <v>4.6830730960339153</v>
      </c>
      <c r="I56" s="7">
        <f>SUM(Valores_correntes!I53:I56)/SUM(AUX_PIB!$C53:$C56)*100</f>
        <v>2.9478879244491562E-2</v>
      </c>
      <c r="J56" s="7">
        <f>SUM(Valores_correntes!J53:J56)/SUM(AUX_PIB!$C53:$C56)*100</f>
        <v>2.4644334401019061</v>
      </c>
      <c r="K56" s="7">
        <f>SUM(Valores_correntes!K53:K56)/SUM(AUX_PIB!$C53:$C56)*100</f>
        <v>0.47920663548530978</v>
      </c>
      <c r="L56" s="7">
        <f>SUM(Valores_correntes!L53:L56)/SUM(AUX_PIB!$C53:$C56)*100</f>
        <v>2.1087437756385503</v>
      </c>
      <c r="M56" s="7">
        <f>SUM(Valores_correntes!M53:M56)/SUM(AUX_PIB!$C53:$C56)*100</f>
        <v>9.764935826504173</v>
      </c>
      <c r="N56" s="7">
        <f>SUM(Valores_correntes!N53:N56)/SUM(AUX_PIB!$C53:$C56)*100</f>
        <v>4.1965071243340937</v>
      </c>
      <c r="O56" s="7">
        <f>SUM(Valores_correntes!O53:O56)/SUM(AUX_PIB!$C53:$C56)*100</f>
        <v>3.6230287502525584E-2</v>
      </c>
      <c r="P56" s="7">
        <f>SUM(Valores_correntes!P53:P56)/SUM(AUX_PIB!$C53:$C56)*100</f>
        <v>0.68643043662549363</v>
      </c>
      <c r="Q56" s="7">
        <f>SUM(Valores_correntes!Q53:Q56)/SUM(AUX_PIB!$C53:$C56)*100</f>
        <v>0.48961511781326778</v>
      </c>
      <c r="R56" s="7">
        <f>SUM(Valores_correntes!R53:R56)/SUM(AUX_PIB!$C53:$C56)*100</f>
        <v>3.1648033738365706</v>
      </c>
      <c r="S56" s="7">
        <f>SUM(Valores_correntes!S53:S56)/SUM(AUX_PIB!$C53:$C56)*100</f>
        <v>8.5735863401119516</v>
      </c>
      <c r="T56" s="7">
        <f>SUM(Valores_correntes!T53:T56)/SUM(AUX_PIB!$C53:$C56)*100</f>
        <v>11.661732647203927</v>
      </c>
      <c r="U56" s="7">
        <f>SUM(Valores_correntes!U53:U56)/SUM(AUX_PIB!$C53:$C56)*100</f>
        <v>10.607028018013022</v>
      </c>
      <c r="V56" s="7">
        <f>SUM(Valores_correntes!V53:V56)/SUM(AUX_PIB!$C53:$C56)*100</f>
        <v>5.007082502472171</v>
      </c>
      <c r="W56" s="7">
        <f>SUM(Valores_correntes!W53:W56)/SUM(AUX_PIB!$C53:$C56)*100</f>
        <v>1.3277506419201217</v>
      </c>
      <c r="X56" s="7">
        <f>SUM(Valores_correntes!X53:X56)/SUM(AUX_PIB!$C53:$C56)*100</f>
        <v>6.8998448097047955</v>
      </c>
      <c r="Y56" s="7">
        <f>SUM(Valores_correntes!Y53:Y56)/SUM(AUX_PIB!$C53:$C56)*100</f>
        <v>35.503438619314039</v>
      </c>
      <c r="AF56" s="8"/>
    </row>
    <row r="57" spans="1:32">
      <c r="A57" s="4" t="s">
        <v>45</v>
      </c>
      <c r="B57" s="7">
        <f>SUM(Valores_correntes!B54:B57)/SUM(AUX_PIB!$C54:$C57)*100</f>
        <v>2.7766948137839318</v>
      </c>
      <c r="C57" s="7">
        <f>SUM(Valores_correntes!C54:C57)/SUM(AUX_PIB!$C54:$C57)*100</f>
        <v>10.525350612473627</v>
      </c>
      <c r="D57" s="7">
        <f>SUM(Valores_correntes!D54:D57)/SUM(AUX_PIB!$C54:$C57)*100</f>
        <v>1.8651902110550307</v>
      </c>
      <c r="E57" s="7">
        <f>SUM(Valores_correntes!E54:E57)/SUM(AUX_PIB!$C54:$C57)*100</f>
        <v>0.34478746761875556</v>
      </c>
      <c r="F57" s="7">
        <f>SUM(Valores_correntes!F54:F57)/SUM(AUX_PIB!$C54:$C57)*100</f>
        <v>1.6440915496003135</v>
      </c>
      <c r="G57" s="7">
        <f>SUM(Valores_correntes!G54:G57)/SUM(AUX_PIB!$C54:$C57)*100</f>
        <v>17.15611465453166</v>
      </c>
      <c r="H57" s="7">
        <f>SUM(Valores_correntes!H54:H57)/SUM(AUX_PIB!$C54:$C57)*100</f>
        <v>4.6787558910799074</v>
      </c>
      <c r="I57" s="7">
        <f>SUM(Valores_correntes!I54:I57)/SUM(AUX_PIB!$C54:$C57)*100</f>
        <v>2.9564216930193156E-2</v>
      </c>
      <c r="J57" s="7">
        <f>SUM(Valores_correntes!J54:J57)/SUM(AUX_PIB!$C54:$C57)*100</f>
        <v>2.4822338173617253</v>
      </c>
      <c r="K57" s="7">
        <f>SUM(Valores_correntes!K54:K57)/SUM(AUX_PIB!$C54:$C57)*100</f>
        <v>0.44234918679704299</v>
      </c>
      <c r="L57" s="7">
        <f>SUM(Valores_correntes!L54:L57)/SUM(AUX_PIB!$C54:$C57)*100</f>
        <v>2.0986968722947048</v>
      </c>
      <c r="M57" s="7">
        <f>SUM(Valores_correntes!M54:M57)/SUM(AUX_PIB!$C54:$C57)*100</f>
        <v>9.731599984463573</v>
      </c>
      <c r="N57" s="7">
        <f>SUM(Valores_correntes!N54:N57)/SUM(AUX_PIB!$C54:$C57)*100</f>
        <v>4.2231058691400207</v>
      </c>
      <c r="O57" s="7">
        <f>SUM(Valores_correntes!O54:O57)/SUM(AUX_PIB!$C54:$C57)*100</f>
        <v>3.5495967328244608E-2</v>
      </c>
      <c r="P57" s="7">
        <f>SUM(Valores_correntes!P54:P57)/SUM(AUX_PIB!$C54:$C57)*100</f>
        <v>0.70035811205922005</v>
      </c>
      <c r="Q57" s="7">
        <f>SUM(Valores_correntes!Q54:Q57)/SUM(AUX_PIB!$C54:$C57)*100</f>
        <v>0.50195311368735518</v>
      </c>
      <c r="R57" s="7">
        <f>SUM(Valores_correntes!R54:R57)/SUM(AUX_PIB!$C54:$C57)*100</f>
        <v>3.2006679560969564</v>
      </c>
      <c r="S57" s="7">
        <f>SUM(Valores_correntes!S54:S57)/SUM(AUX_PIB!$C54:$C57)*100</f>
        <v>8.6615810183117965</v>
      </c>
      <c r="T57" s="7">
        <f>SUM(Valores_correntes!T54:T57)/SUM(AUX_PIB!$C54:$C57)*100</f>
        <v>11.67855657400386</v>
      </c>
      <c r="U57" s="7">
        <f>SUM(Valores_correntes!U54:U57)/SUM(AUX_PIB!$C54:$C57)*100</f>
        <v>10.590410796732067</v>
      </c>
      <c r="V57" s="7">
        <f>SUM(Valores_correntes!V54:V57)/SUM(AUX_PIB!$C54:$C57)*100</f>
        <v>5.0477821404759782</v>
      </c>
      <c r="W57" s="7">
        <f>SUM(Valores_correntes!W54:W57)/SUM(AUX_PIB!$C54:$C57)*100</f>
        <v>1.2890897681031539</v>
      </c>
      <c r="X57" s="7">
        <f>SUM(Valores_correntes!X54:X57)/SUM(AUX_PIB!$C54:$C57)*100</f>
        <v>6.9434563779919749</v>
      </c>
      <c r="Y57" s="7">
        <f>SUM(Valores_correntes!Y54:Y57)/SUM(AUX_PIB!$C54:$C57)*100</f>
        <v>35.549295657307027</v>
      </c>
      <c r="AF57" s="8"/>
    </row>
    <row r="58" spans="1:32">
      <c r="A58" s="4" t="s">
        <v>46</v>
      </c>
      <c r="B58" s="7">
        <f>SUM(Valores_correntes!B55:B58)/SUM(AUX_PIB!$C55:$C58)*100</f>
        <v>2.7312620762871402</v>
      </c>
      <c r="C58" s="7">
        <f>SUM(Valores_correntes!C55:C58)/SUM(AUX_PIB!$C55:$C58)*100</f>
        <v>10.544109070599719</v>
      </c>
      <c r="D58" s="7">
        <f>SUM(Valores_correntes!D55:D58)/SUM(AUX_PIB!$C55:$C58)*100</f>
        <v>1.8663556501580099</v>
      </c>
      <c r="E58" s="7">
        <f>SUM(Valores_correntes!E55:E58)/SUM(AUX_PIB!$C55:$C58)*100</f>
        <v>0.33292368406663525</v>
      </c>
      <c r="F58" s="7">
        <f>SUM(Valores_correntes!F55:F58)/SUM(AUX_PIB!$C55:$C58)*100</f>
        <v>1.5310931011674884</v>
      </c>
      <c r="G58" s="7">
        <f>SUM(Valores_correntes!G55:G58)/SUM(AUX_PIB!$C55:$C58)*100</f>
        <v>17.005743582278996</v>
      </c>
      <c r="H58" s="7">
        <f>SUM(Valores_correntes!H55:H58)/SUM(AUX_PIB!$C55:$C58)*100</f>
        <v>4.6617554882439736</v>
      </c>
      <c r="I58" s="7">
        <f>SUM(Valores_correntes!I55:I58)/SUM(AUX_PIB!$C55:$C58)*100</f>
        <v>2.9607997612086608E-2</v>
      </c>
      <c r="J58" s="7">
        <f>SUM(Valores_correntes!J55:J58)/SUM(AUX_PIB!$C55:$C58)*100</f>
        <v>2.4931871571119957</v>
      </c>
      <c r="K58" s="7">
        <f>SUM(Valores_correntes!K55:K58)/SUM(AUX_PIB!$C55:$C58)*100</f>
        <v>0.40206940558954674</v>
      </c>
      <c r="L58" s="7">
        <f>SUM(Valores_correntes!L55:L58)/SUM(AUX_PIB!$C55:$C58)*100</f>
        <v>2.0841886272070491</v>
      </c>
      <c r="M58" s="7">
        <f>SUM(Valores_correntes!M55:M58)/SUM(AUX_PIB!$C55:$C58)*100</f>
        <v>9.6708086757646505</v>
      </c>
      <c r="N58" s="7">
        <f>SUM(Valores_correntes!N55:N58)/SUM(AUX_PIB!$C55:$C58)*100</f>
        <v>4.2463840555003376</v>
      </c>
      <c r="O58" s="7">
        <f>SUM(Valores_correntes!O55:O58)/SUM(AUX_PIB!$C55:$C58)*100</f>
        <v>3.459326688967241E-2</v>
      </c>
      <c r="P58" s="7">
        <f>SUM(Valores_correntes!P55:P58)/SUM(AUX_PIB!$C55:$C58)*100</f>
        <v>0.71328712428251317</v>
      </c>
      <c r="Q58" s="7">
        <f>SUM(Valores_correntes!Q55:Q58)/SUM(AUX_PIB!$C55:$C58)*100</f>
        <v>0.51683477117862331</v>
      </c>
      <c r="R58" s="7">
        <f>SUM(Valores_correntes!R55:R58)/SUM(AUX_PIB!$C55:$C58)*100</f>
        <v>3.2163520485681349</v>
      </c>
      <c r="S58" s="7">
        <f>SUM(Valores_correntes!S55:S58)/SUM(AUX_PIB!$C55:$C58)*100</f>
        <v>8.7274512664192816</v>
      </c>
      <c r="T58" s="7">
        <f>SUM(Valores_correntes!T55:T58)/SUM(AUX_PIB!$C55:$C58)*100</f>
        <v>11.639401620031453</v>
      </c>
      <c r="U58" s="7">
        <f>SUM(Valores_correntes!U55:U58)/SUM(AUX_PIB!$C55:$C58)*100</f>
        <v>10.608310335101478</v>
      </c>
      <c r="V58" s="7">
        <f>SUM(Valores_correntes!V55:V58)/SUM(AUX_PIB!$C55:$C58)*100</f>
        <v>5.0728299315525183</v>
      </c>
      <c r="W58" s="7">
        <f>SUM(Valores_correntes!W55:W58)/SUM(AUX_PIB!$C55:$C58)*100</f>
        <v>1.2518278608348052</v>
      </c>
      <c r="X58" s="7">
        <f>SUM(Valores_correntes!X55:X58)/SUM(AUX_PIB!$C55:$C58)*100</f>
        <v>6.8316337769426738</v>
      </c>
      <c r="Y58" s="7">
        <f>SUM(Valores_correntes!Y55:Y58)/SUM(AUX_PIB!$C55:$C58)*100</f>
        <v>35.404003524462929</v>
      </c>
      <c r="AF58" s="8"/>
    </row>
    <row r="59" spans="1:32">
      <c r="A59" s="4" t="s">
        <v>47</v>
      </c>
      <c r="B59" s="7">
        <f>SUM(Valores_correntes!B56:B59)/SUM(AUX_PIB!$C56:$C59)*100</f>
        <v>2.7102522471436825</v>
      </c>
      <c r="C59" s="7">
        <f>SUM(Valores_correntes!C56:C59)/SUM(AUX_PIB!$C56:$C59)*100</f>
        <v>10.600069040607597</v>
      </c>
      <c r="D59" s="7">
        <f>SUM(Valores_correntes!D56:D59)/SUM(AUX_PIB!$C56:$C59)*100</f>
        <v>1.8799942882632519</v>
      </c>
      <c r="E59" s="7">
        <f>SUM(Valores_correntes!E56:E59)/SUM(AUX_PIB!$C56:$C59)*100</f>
        <v>0.32717600030725852</v>
      </c>
      <c r="F59" s="7">
        <f>SUM(Valores_correntes!F56:F59)/SUM(AUX_PIB!$C56:$C59)*100</f>
        <v>1.923144874072416</v>
      </c>
      <c r="G59" s="7">
        <f>SUM(Valores_correntes!G56:G59)/SUM(AUX_PIB!$C56:$C59)*100</f>
        <v>17.440636450394205</v>
      </c>
      <c r="H59" s="7">
        <f>SUM(Valores_correntes!H56:H59)/SUM(AUX_PIB!$C56:$C59)*100</f>
        <v>4.6606778491733438</v>
      </c>
      <c r="I59" s="7">
        <f>SUM(Valores_correntes!I56:I59)/SUM(AUX_PIB!$C56:$C59)*100</f>
        <v>2.9767924133605864E-2</v>
      </c>
      <c r="J59" s="7">
        <f>SUM(Valores_correntes!J56:J59)/SUM(AUX_PIB!$C56:$C59)*100</f>
        <v>2.5153848061471913</v>
      </c>
      <c r="K59" s="7">
        <f>SUM(Valores_correntes!K56:K59)/SUM(AUX_PIB!$C56:$C59)*100</f>
        <v>0.35372775456970368</v>
      </c>
      <c r="L59" s="7">
        <f>SUM(Valores_correntes!L56:L59)/SUM(AUX_PIB!$C56:$C59)*100</f>
        <v>2.0744056405965892</v>
      </c>
      <c r="M59" s="7">
        <f>SUM(Valores_correntes!M56:M59)/SUM(AUX_PIB!$C56:$C59)*100</f>
        <v>9.633963974620432</v>
      </c>
      <c r="N59" s="7">
        <f>SUM(Valores_correntes!N56:N59)/SUM(AUX_PIB!$C56:$C59)*100</f>
        <v>4.2463987174202122</v>
      </c>
      <c r="O59" s="7">
        <f>SUM(Valores_correntes!O56:O59)/SUM(AUX_PIB!$C56:$C59)*100</f>
        <v>3.3821895566931055E-2</v>
      </c>
      <c r="P59" s="7">
        <f>SUM(Valores_correntes!P56:P59)/SUM(AUX_PIB!$C56:$C59)*100</f>
        <v>0.72442599442905353</v>
      </c>
      <c r="Q59" s="7">
        <f>SUM(Valores_correntes!Q56:Q59)/SUM(AUX_PIB!$C56:$C59)*100</f>
        <v>0.54819073269576846</v>
      </c>
      <c r="R59" s="7">
        <f>SUM(Valores_correntes!R56:R59)/SUM(AUX_PIB!$C56:$C59)*100</f>
        <v>3.2633280737824122</v>
      </c>
      <c r="S59" s="7">
        <f>SUM(Valores_correntes!S56:S59)/SUM(AUX_PIB!$C56:$C59)*100</f>
        <v>8.8161654138943746</v>
      </c>
      <c r="T59" s="7">
        <f>SUM(Valores_correntes!T56:T59)/SUM(AUX_PIB!$C56:$C59)*100</f>
        <v>11.617328813737236</v>
      </c>
      <c r="U59" s="7">
        <f>SUM(Valores_correntes!U56:U59)/SUM(AUX_PIB!$C56:$C59)*100</f>
        <v>10.663658860308132</v>
      </c>
      <c r="V59" s="7">
        <f>SUM(Valores_correntes!V56:V59)/SUM(AUX_PIB!$C56:$C59)*100</f>
        <v>5.1198050888394953</v>
      </c>
      <c r="W59" s="7">
        <f>SUM(Valores_correntes!W56:W59)/SUM(AUX_PIB!$C56:$C59)*100</f>
        <v>1.2290944875727305</v>
      </c>
      <c r="X59" s="7">
        <f>SUM(Valores_correntes!X56:X59)/SUM(AUX_PIB!$C56:$C59)*100</f>
        <v>7.2608785884514182</v>
      </c>
      <c r="Y59" s="7">
        <f>SUM(Valores_correntes!Y56:Y59)/SUM(AUX_PIB!$C56:$C59)*100</f>
        <v>35.890765838909012</v>
      </c>
      <c r="AF59" s="8"/>
    </row>
    <row r="60" spans="1:32">
      <c r="A60" s="4" t="s">
        <v>48</v>
      </c>
      <c r="B60" s="7">
        <f>SUM(Valores_correntes!B57:B60)/SUM(AUX_PIB!$C57:$C60)*100</f>
        <v>2.6381261668140192</v>
      </c>
      <c r="C60" s="7">
        <f>SUM(Valores_correntes!C57:C60)/SUM(AUX_PIB!$C57:$C60)*100</f>
        <v>10.528614033204274</v>
      </c>
      <c r="D60" s="7">
        <f>SUM(Valores_correntes!D57:D60)/SUM(AUX_PIB!$C57:$C60)*100</f>
        <v>1.8483299038725749</v>
      </c>
      <c r="E60" s="7">
        <f>SUM(Valores_correntes!E57:E60)/SUM(AUX_PIB!$C57:$C60)*100</f>
        <v>0.31775813824985588</v>
      </c>
      <c r="F60" s="7">
        <f>SUM(Valores_correntes!F57:F60)/SUM(AUX_PIB!$C57:$C60)*100</f>
        <v>1.8616865040022843</v>
      </c>
      <c r="G60" s="7">
        <f>SUM(Valores_correntes!G57:G60)/SUM(AUX_PIB!$C57:$C60)*100</f>
        <v>17.194514746143007</v>
      </c>
      <c r="H60" s="7">
        <f>SUM(Valores_correntes!H57:H60)/SUM(AUX_PIB!$C57:$C60)*100</f>
        <v>4.5276048327940517</v>
      </c>
      <c r="I60" s="7">
        <f>SUM(Valores_correntes!I57:I60)/SUM(AUX_PIB!$C57:$C60)*100</f>
        <v>2.9647542458695293E-2</v>
      </c>
      <c r="J60" s="7">
        <f>SUM(Valores_correntes!J57:J60)/SUM(AUX_PIB!$C57:$C60)*100</f>
        <v>2.5039601367483195</v>
      </c>
      <c r="K60" s="7">
        <f>SUM(Valores_correntes!K57:K60)/SUM(AUX_PIB!$C57:$C60)*100</f>
        <v>0.34325396666905461</v>
      </c>
      <c r="L60" s="7">
        <f>SUM(Valores_correntes!L57:L60)/SUM(AUX_PIB!$C57:$C60)*100</f>
        <v>2.0856161382501175</v>
      </c>
      <c r="M60" s="7">
        <f>SUM(Valores_correntes!M57:M60)/SUM(AUX_PIB!$C57:$C60)*100</f>
        <v>9.4900826169202368</v>
      </c>
      <c r="N60" s="7">
        <f>SUM(Valores_correntes!N57:N60)/SUM(AUX_PIB!$C57:$C60)*100</f>
        <v>4.2660241112264341</v>
      </c>
      <c r="O60" s="7">
        <f>SUM(Valores_correntes!O57:O60)/SUM(AUX_PIB!$C57:$C60)*100</f>
        <v>3.7098141315358345E-2</v>
      </c>
      <c r="P60" s="7">
        <f>SUM(Valores_correntes!P57:P60)/SUM(AUX_PIB!$C57:$C60)*100</f>
        <v>0.72888498416598413</v>
      </c>
      <c r="Q60" s="7">
        <f>SUM(Valores_correntes!Q57:Q60)/SUM(AUX_PIB!$C57:$C60)*100</f>
        <v>0.58647718742917865</v>
      </c>
      <c r="R60" s="7">
        <f>SUM(Valores_correntes!R57:R60)/SUM(AUX_PIB!$C57:$C60)*100</f>
        <v>3.2659413356891243</v>
      </c>
      <c r="S60" s="7">
        <f>SUM(Valores_correntes!S57:S60)/SUM(AUX_PIB!$C57:$C60)*100</f>
        <v>8.8844257598260796</v>
      </c>
      <c r="T60" s="7">
        <f>SUM(Valores_correntes!T57:T60)/SUM(AUX_PIB!$C57:$C60)*100</f>
        <v>11.431755110834505</v>
      </c>
      <c r="U60" s="7">
        <f>SUM(Valores_correntes!U57:U60)/SUM(AUX_PIB!$C57:$C60)*100</f>
        <v>10.595359716978328</v>
      </c>
      <c r="V60" s="7">
        <f>SUM(Valores_correntes!V57:V60)/SUM(AUX_PIB!$C57:$C60)*100</f>
        <v>5.0811750247868774</v>
      </c>
      <c r="W60" s="7">
        <f>SUM(Valores_correntes!W57:W60)/SUM(AUX_PIB!$C57:$C60)*100</f>
        <v>1.2474892923480891</v>
      </c>
      <c r="X60" s="7">
        <f>SUM(Valores_correntes!X57:X60)/SUM(AUX_PIB!$C57:$C60)*100</f>
        <v>7.2132439779415263</v>
      </c>
      <c r="Y60" s="7">
        <f>SUM(Valores_correntes!Y57:Y60)/SUM(AUX_PIB!$C57:$C60)*100</f>
        <v>35.569023122889327</v>
      </c>
      <c r="AF60" s="8"/>
    </row>
    <row r="61" spans="1:32">
      <c r="A61" s="4" t="s">
        <v>49</v>
      </c>
      <c r="B61" s="7">
        <f>SUM(Valores_correntes!B58:B61)/SUM(AUX_PIB!$C58:$C61)*100</f>
        <v>2.6917703467689171</v>
      </c>
      <c r="C61" s="7">
        <f>SUM(Valores_correntes!C58:C61)/SUM(AUX_PIB!$C58:$C61)*100</f>
        <v>13.415293566411645</v>
      </c>
      <c r="D61" s="7">
        <f>SUM(Valores_correntes!D58:D61)/SUM(AUX_PIB!$C58:$C61)*100</f>
        <v>1.9044699713530548</v>
      </c>
      <c r="E61" s="7">
        <f>SUM(Valores_correntes!E58:E61)/SUM(AUX_PIB!$C58:$C61)*100</f>
        <v>0.32574650670990524</v>
      </c>
      <c r="F61" s="7">
        <f>SUM(Valores_correntes!F58:F61)/SUM(AUX_PIB!$C58:$C61)*100</f>
        <v>1.8776659797429973</v>
      </c>
      <c r="G61" s="7">
        <f>SUM(Valores_correntes!G58:G61)/SUM(AUX_PIB!$C58:$C61)*100</f>
        <v>20.214946370986517</v>
      </c>
      <c r="H61" s="7">
        <f>SUM(Valores_correntes!H58:H61)/SUM(AUX_PIB!$C58:$C61)*100</f>
        <v>4.5273507595307638</v>
      </c>
      <c r="I61" s="7">
        <f>SUM(Valores_correntes!I58:I61)/SUM(AUX_PIB!$C58:$C61)*100</f>
        <v>3.374583961240521E-2</v>
      </c>
      <c r="J61" s="7">
        <f>SUM(Valores_correntes!J58:J61)/SUM(AUX_PIB!$C58:$C61)*100</f>
        <v>2.5750607320792382</v>
      </c>
      <c r="K61" s="7">
        <f>SUM(Valores_correntes!K58:K61)/SUM(AUX_PIB!$C58:$C61)*100</f>
        <v>0.3497544357714984</v>
      </c>
      <c r="L61" s="7">
        <f>SUM(Valores_correntes!L58:L61)/SUM(AUX_PIB!$C58:$C61)*100</f>
        <v>2.0776833556943424</v>
      </c>
      <c r="M61" s="7">
        <f>SUM(Valores_correntes!M58:M61)/SUM(AUX_PIB!$C58:$C61)*100</f>
        <v>9.5635951226882465</v>
      </c>
      <c r="N61" s="7">
        <f>SUM(Valores_correntes!N58:N61)/SUM(AUX_PIB!$C58:$C61)*100</f>
        <v>4.3404843303056255</v>
      </c>
      <c r="O61" s="7">
        <f>SUM(Valores_correntes!O58:O61)/SUM(AUX_PIB!$C58:$C61)*100</f>
        <v>4.0954020505304452E-2</v>
      </c>
      <c r="P61" s="7">
        <f>SUM(Valores_correntes!P58:P61)/SUM(AUX_PIB!$C58:$C61)*100</f>
        <v>0.742880416969803</v>
      </c>
      <c r="Q61" s="7">
        <f>SUM(Valores_correntes!Q58:Q61)/SUM(AUX_PIB!$C58:$C61)*100</f>
        <v>0.642906253047416</v>
      </c>
      <c r="R61" s="7">
        <f>SUM(Valores_correntes!R58:R61)/SUM(AUX_PIB!$C58:$C61)*100</f>
        <v>3.2853574962960228</v>
      </c>
      <c r="S61" s="7">
        <f>SUM(Valores_correntes!S58:S61)/SUM(AUX_PIB!$C58:$C61)*100</f>
        <v>9.0525825171241703</v>
      </c>
      <c r="T61" s="7">
        <f>SUM(Valores_correntes!T58:T61)/SUM(AUX_PIB!$C58:$C61)*100</f>
        <v>11.559605436605306</v>
      </c>
      <c r="U61" s="7">
        <f>SUM(Valores_correntes!U58:U61)/SUM(AUX_PIB!$C58:$C61)*100</f>
        <v>13.489993426529351</v>
      </c>
      <c r="V61" s="7">
        <f>SUM(Valores_correntes!V58:V61)/SUM(AUX_PIB!$C58:$C61)*100</f>
        <v>5.2224111204020955</v>
      </c>
      <c r="W61" s="7">
        <f>SUM(Valores_correntes!W58:W61)/SUM(AUX_PIB!$C58:$C61)*100</f>
        <v>1.3184071955288195</v>
      </c>
      <c r="X61" s="7">
        <f>SUM(Valores_correntes!X58:X61)/SUM(AUX_PIB!$C58:$C61)*100</f>
        <v>7.2407068317333625</v>
      </c>
      <c r="Y61" s="7">
        <f>SUM(Valores_correntes!Y58:Y61)/SUM(AUX_PIB!$C58:$C61)*100</f>
        <v>38.831124010798938</v>
      </c>
      <c r="AF61" s="8"/>
    </row>
    <row r="62" spans="1:32">
      <c r="A62" s="4" t="s">
        <v>50</v>
      </c>
      <c r="B62" s="7">
        <f>SUM(Valores_correntes!B59:B62)/SUM(AUX_PIB!$C59:$C62)*100</f>
        <v>2.7004610572236016</v>
      </c>
      <c r="C62" s="7">
        <f>SUM(Valores_correntes!C59:C62)/SUM(AUX_PIB!$C59:$C62)*100</f>
        <v>14.739784488340273</v>
      </c>
      <c r="D62" s="7">
        <f>SUM(Valores_correntes!D59:D62)/SUM(AUX_PIB!$C59:$C62)*100</f>
        <v>1.9057333464476449</v>
      </c>
      <c r="E62" s="7">
        <f>SUM(Valores_correntes!E59:E62)/SUM(AUX_PIB!$C59:$C62)*100</f>
        <v>0.329032637320679</v>
      </c>
      <c r="F62" s="7">
        <f>SUM(Valores_correntes!F59:F62)/SUM(AUX_PIB!$C59:$C62)*100</f>
        <v>1.8717854398813405</v>
      </c>
      <c r="G62" s="7">
        <f>SUM(Valores_correntes!G59:G62)/SUM(AUX_PIB!$C59:$C62)*100</f>
        <v>21.546796969213538</v>
      </c>
      <c r="H62" s="7">
        <f>SUM(Valores_correntes!H59:H62)/SUM(AUX_PIB!$C59:$C62)*100</f>
        <v>4.484035037281485</v>
      </c>
      <c r="I62" s="7">
        <f>SUM(Valores_correntes!I59:I62)/SUM(AUX_PIB!$C59:$C62)*100</f>
        <v>3.6496390744445197E-2</v>
      </c>
      <c r="J62" s="7">
        <f>SUM(Valores_correntes!J59:J62)/SUM(AUX_PIB!$C59:$C62)*100</f>
        <v>2.6079361837295036</v>
      </c>
      <c r="K62" s="7">
        <f>SUM(Valores_correntes!K59:K62)/SUM(AUX_PIB!$C59:$C62)*100</f>
        <v>0.34045548164295697</v>
      </c>
      <c r="L62" s="7">
        <f>SUM(Valores_correntes!L59:L62)/SUM(AUX_PIB!$C59:$C62)*100</f>
        <v>2.0348753904013308</v>
      </c>
      <c r="M62" s="7">
        <f>SUM(Valores_correntes!M59:M62)/SUM(AUX_PIB!$C59:$C62)*100</f>
        <v>9.50379848379972</v>
      </c>
      <c r="N62" s="7">
        <f>SUM(Valores_correntes!N59:N62)/SUM(AUX_PIB!$C59:$C62)*100</f>
        <v>4.3553826057890079</v>
      </c>
      <c r="O62" s="7">
        <f>SUM(Valores_correntes!O59:O62)/SUM(AUX_PIB!$C59:$C62)*100</f>
        <v>4.4774621936108441E-2</v>
      </c>
      <c r="P62" s="7">
        <f>SUM(Valores_correntes!P59:P62)/SUM(AUX_PIB!$C59:$C62)*100</f>
        <v>0.74661658011385057</v>
      </c>
      <c r="Q62" s="7">
        <f>SUM(Valores_correntes!Q59:Q62)/SUM(AUX_PIB!$C59:$C62)*100</f>
        <v>0.70747077091745325</v>
      </c>
      <c r="R62" s="7">
        <f>SUM(Valores_correntes!R59:R62)/SUM(AUX_PIB!$C59:$C62)*100</f>
        <v>3.2934777104826529</v>
      </c>
      <c r="S62" s="7">
        <f>SUM(Valores_correntes!S59:S62)/SUM(AUX_PIB!$C59:$C62)*100</f>
        <v>9.1477222892390735</v>
      </c>
      <c r="T62" s="7">
        <f>SUM(Valores_correntes!T59:T62)/SUM(AUX_PIB!$C59:$C62)*100</f>
        <v>11.539878700294095</v>
      </c>
      <c r="U62" s="7">
        <f>SUM(Valores_correntes!U59:U62)/SUM(AUX_PIB!$C59:$C62)*100</f>
        <v>14.82105550102083</v>
      </c>
      <c r="V62" s="7">
        <f>SUM(Valores_correntes!V59:V62)/SUM(AUX_PIB!$C59:$C62)*100</f>
        <v>5.2602861102909992</v>
      </c>
      <c r="W62" s="7">
        <f>SUM(Valores_correntes!W59:W62)/SUM(AUX_PIB!$C59:$C62)*100</f>
        <v>1.3769588898810894</v>
      </c>
      <c r="X62" s="7">
        <f>SUM(Valores_correntes!X59:X62)/SUM(AUX_PIB!$C59:$C62)*100</f>
        <v>7.2001385407653258</v>
      </c>
      <c r="Y62" s="7">
        <f>SUM(Valores_correntes!Y59:Y62)/SUM(AUX_PIB!$C59:$C62)*100</f>
        <v>40.198317742252335</v>
      </c>
      <c r="AF62" s="8"/>
    </row>
    <row r="63" spans="1:32">
      <c r="A63" s="4" t="s">
        <v>51</v>
      </c>
      <c r="B63" s="7">
        <f>SUM(Valores_correntes!B60:B63)/SUM(AUX_PIB!$C60:$C63)*100</f>
        <v>2.6791903415935505</v>
      </c>
      <c r="C63" s="7">
        <f>SUM(Valores_correntes!C60:C63)/SUM(AUX_PIB!$C60:$C63)*100</f>
        <v>15.115538150203683</v>
      </c>
      <c r="D63" s="7">
        <f>SUM(Valores_correntes!D60:D63)/SUM(AUX_PIB!$C60:$C63)*100</f>
        <v>1.8808940186341061</v>
      </c>
      <c r="E63" s="7">
        <f>SUM(Valores_correntes!E60:E63)/SUM(AUX_PIB!$C60:$C63)*100</f>
        <v>0.3042039661742707</v>
      </c>
      <c r="F63" s="7">
        <f>SUM(Valores_correntes!F60:F63)/SUM(AUX_PIB!$C60:$C63)*100</f>
        <v>1.37575805821912</v>
      </c>
      <c r="G63" s="7">
        <f>SUM(Valores_correntes!G60:G63)/SUM(AUX_PIB!$C60:$C63)*100</f>
        <v>21.355584534824732</v>
      </c>
      <c r="H63" s="7">
        <f>SUM(Valores_correntes!H60:H63)/SUM(AUX_PIB!$C60:$C63)*100</f>
        <v>4.5008841861256625</v>
      </c>
      <c r="I63" s="7">
        <f>SUM(Valores_correntes!I60:I63)/SUM(AUX_PIB!$C60:$C63)*100</f>
        <v>4.404605626245861E-2</v>
      </c>
      <c r="J63" s="7">
        <f>SUM(Valores_correntes!J60:J63)/SUM(AUX_PIB!$C60:$C63)*100</f>
        <v>2.6966830599967628</v>
      </c>
      <c r="K63" s="7">
        <f>SUM(Valores_correntes!K60:K63)/SUM(AUX_PIB!$C60:$C63)*100</f>
        <v>0.3822396170827308</v>
      </c>
      <c r="L63" s="7">
        <f>SUM(Valores_correntes!L60:L63)/SUM(AUX_PIB!$C60:$C63)*100</f>
        <v>2.0948262693139656</v>
      </c>
      <c r="M63" s="7">
        <f>SUM(Valores_correntes!M60:M63)/SUM(AUX_PIB!$C60:$C63)*100</f>
        <v>9.7186791887815804</v>
      </c>
      <c r="N63" s="7">
        <f>SUM(Valores_correntes!N60:N63)/SUM(AUX_PIB!$C60:$C63)*100</f>
        <v>4.4090602244335555</v>
      </c>
      <c r="O63" s="7">
        <f>SUM(Valores_correntes!O60:O63)/SUM(AUX_PIB!$C60:$C63)*100</f>
        <v>4.9456418554964514E-2</v>
      </c>
      <c r="P63" s="7">
        <f>SUM(Valores_correntes!P60:P63)/SUM(AUX_PIB!$C60:$C63)*100</f>
        <v>0.75725147001090676</v>
      </c>
      <c r="Q63" s="7">
        <f>SUM(Valores_correntes!Q60:Q63)/SUM(AUX_PIB!$C60:$C63)*100</f>
        <v>0.78003682308692246</v>
      </c>
      <c r="R63" s="7">
        <f>SUM(Valores_correntes!R60:R63)/SUM(AUX_PIB!$C60:$C63)*100</f>
        <v>3.3410527235954066</v>
      </c>
      <c r="S63" s="7">
        <f>SUM(Valores_correntes!S60:S63)/SUM(AUX_PIB!$C60:$C63)*100</f>
        <v>9.3368576596817547</v>
      </c>
      <c r="T63" s="7">
        <f>SUM(Valores_correntes!T60:T63)/SUM(AUX_PIB!$C60:$C63)*100</f>
        <v>11.589134752152768</v>
      </c>
      <c r="U63" s="7">
        <f>SUM(Valores_correntes!U60:U63)/SUM(AUX_PIB!$C60:$C63)*100</f>
        <v>15.209040625021109</v>
      </c>
      <c r="V63" s="7">
        <f>SUM(Valores_correntes!V60:V63)/SUM(AUX_PIB!$C60:$C63)*100</f>
        <v>5.3348285486417746</v>
      </c>
      <c r="W63" s="7">
        <f>SUM(Valores_correntes!W60:W63)/SUM(AUX_PIB!$C60:$C63)*100</f>
        <v>1.4664804063439241</v>
      </c>
      <c r="X63" s="7">
        <f>SUM(Valores_correntes!X60:X63)/SUM(AUX_PIB!$C60:$C63)*100</f>
        <v>6.8116370511284909</v>
      </c>
      <c r="Y63" s="7">
        <f>SUM(Valores_correntes!Y60:Y63)/SUM(AUX_PIB!$C60:$C63)*100</f>
        <v>40.411121383288076</v>
      </c>
      <c r="AF63" s="8"/>
    </row>
    <row r="64" spans="1:32">
      <c r="A64" s="4" t="s">
        <v>52</v>
      </c>
      <c r="B64" s="7">
        <f>SUM(Valores_correntes!B61:B64)/SUM(AUX_PIB!$C61:$C64)*100</f>
        <v>2.594505722184314</v>
      </c>
      <c r="C64" s="7">
        <f>SUM(Valores_correntes!C61:C64)/SUM(AUX_PIB!$C61:$C64)*100</f>
        <v>14.716808252158414</v>
      </c>
      <c r="D64" s="7">
        <f>SUM(Valores_correntes!D61:D64)/SUM(AUX_PIB!$C61:$C64)*100</f>
        <v>1.8194611108384546</v>
      </c>
      <c r="E64" s="7">
        <f>SUM(Valores_correntes!E61:E64)/SUM(AUX_PIB!$C61:$C64)*100</f>
        <v>0.28412991854349329</v>
      </c>
      <c r="F64" s="7">
        <f>SUM(Valores_correntes!F61:F64)/SUM(AUX_PIB!$C61:$C64)*100</f>
        <v>1.3345013751191555</v>
      </c>
      <c r="G64" s="7">
        <f>SUM(Valores_correntes!G61:G64)/SUM(AUX_PIB!$C61:$C64)*100</f>
        <v>20.749406378843833</v>
      </c>
      <c r="H64" s="7">
        <f>SUM(Valores_correntes!H61:H64)/SUM(AUX_PIB!$C61:$C64)*100</f>
        <v>4.3794401933285627</v>
      </c>
      <c r="I64" s="7">
        <f>SUM(Valores_correntes!I61:I64)/SUM(AUX_PIB!$C61:$C64)*100</f>
        <v>5.0326862968666626E-2</v>
      </c>
      <c r="J64" s="7">
        <f>SUM(Valores_correntes!J61:J64)/SUM(AUX_PIB!$C61:$C64)*100</f>
        <v>2.5756134475569237</v>
      </c>
      <c r="K64" s="7">
        <f>SUM(Valores_correntes!K61:K64)/SUM(AUX_PIB!$C61:$C64)*100</f>
        <v>0.3844919232921839</v>
      </c>
      <c r="L64" s="7">
        <f>SUM(Valores_correntes!L61:L64)/SUM(AUX_PIB!$C61:$C64)*100</f>
        <v>2.0699303544459409</v>
      </c>
      <c r="M64" s="7">
        <f>SUM(Valores_correntes!M61:M64)/SUM(AUX_PIB!$C61:$C64)*100</f>
        <v>9.4598027815922769</v>
      </c>
      <c r="N64" s="7">
        <f>SUM(Valores_correntes!N61:N64)/SUM(AUX_PIB!$C61:$C64)*100</f>
        <v>4.2693182763845039</v>
      </c>
      <c r="O64" s="7">
        <f>SUM(Valores_correntes!O61:O64)/SUM(AUX_PIB!$C61:$C64)*100</f>
        <v>4.7434177713490684E-2</v>
      </c>
      <c r="P64" s="7">
        <f>SUM(Valores_correntes!P61:P64)/SUM(AUX_PIB!$C61:$C64)*100</f>
        <v>0.73623841611487706</v>
      </c>
      <c r="Q64" s="7">
        <f>SUM(Valores_correntes!Q61:Q64)/SUM(AUX_PIB!$C61:$C64)*100</f>
        <v>0.73788772501491928</v>
      </c>
      <c r="R64" s="7">
        <f>SUM(Valores_correntes!R61:R64)/SUM(AUX_PIB!$C61:$C64)*100</f>
        <v>3.2178312043997943</v>
      </c>
      <c r="S64" s="7">
        <f>SUM(Valores_correntes!S61:S64)/SUM(AUX_PIB!$C61:$C64)*100</f>
        <v>9.0087097996275851</v>
      </c>
      <c r="T64" s="7">
        <f>SUM(Valores_correntes!T61:T64)/SUM(AUX_PIB!$C61:$C64)*100</f>
        <v>11.243264191897383</v>
      </c>
      <c r="U64" s="7">
        <f>SUM(Valores_correntes!U61:U64)/SUM(AUX_PIB!$C61:$C64)*100</f>
        <v>14.81456929284057</v>
      </c>
      <c r="V64" s="7">
        <f>SUM(Valores_correntes!V61:V64)/SUM(AUX_PIB!$C61:$C64)*100</f>
        <v>5.131312974510255</v>
      </c>
      <c r="W64" s="7">
        <f>SUM(Valores_correntes!W61:W64)/SUM(AUX_PIB!$C61:$C64)*100</f>
        <v>1.4065095668505965</v>
      </c>
      <c r="X64" s="7">
        <f>SUM(Valores_correntes!X61:X64)/SUM(AUX_PIB!$C61:$C64)*100</f>
        <v>6.6222629339648913</v>
      </c>
      <c r="Y64" s="7">
        <f>SUM(Valores_correntes!Y61:Y64)/SUM(AUX_PIB!$C61:$C64)*100</f>
        <v>39.217918960063699</v>
      </c>
      <c r="AF64" s="8"/>
    </row>
    <row r="65" spans="1:32">
      <c r="A65" s="4" t="s">
        <v>53</v>
      </c>
      <c r="B65" s="7">
        <f>SUM(Valores_correntes!B62:B65)/SUM(AUX_PIB!$C62:$C65)*100</f>
        <v>2.4884534514498973</v>
      </c>
      <c r="C65" s="7">
        <f>SUM(Valores_correntes!C62:C65)/SUM(AUX_PIB!$C62:$C65)*100</f>
        <v>12.773386350223968</v>
      </c>
      <c r="D65" s="7">
        <f>SUM(Valores_correntes!D62:D65)/SUM(AUX_PIB!$C62:$C65)*100</f>
        <v>1.7457270364921549</v>
      </c>
      <c r="E65" s="7">
        <f>SUM(Valores_correntes!E62:E65)/SUM(AUX_PIB!$C62:$C65)*100</f>
        <v>0.26497254096341555</v>
      </c>
      <c r="F65" s="7">
        <f>SUM(Valores_correntes!F62:F65)/SUM(AUX_PIB!$C62:$C65)*100</f>
        <v>1.3273539901832527</v>
      </c>
      <c r="G65" s="7">
        <f>SUM(Valores_correntes!G62:G65)/SUM(AUX_PIB!$C62:$C65)*100</f>
        <v>18.599893369312689</v>
      </c>
      <c r="H65" s="7">
        <f>SUM(Valores_correntes!H62:H65)/SUM(AUX_PIB!$C62:$C65)*100</f>
        <v>4.2116002193852831</v>
      </c>
      <c r="I65" s="7">
        <f>SUM(Valores_correntes!I62:I65)/SUM(AUX_PIB!$C62:$C65)*100</f>
        <v>5.5794487825656686E-2</v>
      </c>
      <c r="J65" s="7">
        <f>SUM(Valores_correntes!J62:J65)/SUM(AUX_PIB!$C62:$C65)*100</f>
        <v>2.4515111433759427</v>
      </c>
      <c r="K65" s="7">
        <f>SUM(Valores_correntes!K62:K65)/SUM(AUX_PIB!$C62:$C65)*100</f>
        <v>0.38275458293193954</v>
      </c>
      <c r="L65" s="7">
        <f>SUM(Valores_correntes!L62:L65)/SUM(AUX_PIB!$C62:$C65)*100</f>
        <v>2.0574660423634703</v>
      </c>
      <c r="M65" s="7">
        <f>SUM(Valores_correntes!M62:M65)/SUM(AUX_PIB!$C62:$C65)*100</f>
        <v>9.1591264758822906</v>
      </c>
      <c r="N65" s="7">
        <f>SUM(Valores_correntes!N62:N65)/SUM(AUX_PIB!$C62:$C65)*100</f>
        <v>4.1201963037079263</v>
      </c>
      <c r="O65" s="7">
        <f>SUM(Valores_correntes!O62:O65)/SUM(AUX_PIB!$C62:$C65)*100</f>
        <v>4.6535034708519732E-2</v>
      </c>
      <c r="P65" s="7">
        <f>SUM(Valores_correntes!P62:P65)/SUM(AUX_PIB!$C62:$C65)*100</f>
        <v>0.71358337520961845</v>
      </c>
      <c r="Q65" s="7">
        <f>SUM(Valores_correntes!Q62:Q65)/SUM(AUX_PIB!$C62:$C65)*100</f>
        <v>0.66526758081679405</v>
      </c>
      <c r="R65" s="7">
        <f>SUM(Valores_correntes!R62:R65)/SUM(AUX_PIB!$C62:$C65)*100</f>
        <v>3.1907268544082212</v>
      </c>
      <c r="S65" s="7">
        <f>SUM(Valores_correntes!S62:S65)/SUM(AUX_PIB!$C62:$C65)*100</f>
        <v>8.7363091488510793</v>
      </c>
      <c r="T65" s="7">
        <f>SUM(Valores_correntes!T62:T65)/SUM(AUX_PIB!$C62:$C65)*100</f>
        <v>10.820249974543108</v>
      </c>
      <c r="U65" s="7">
        <f>SUM(Valores_correntes!U62:U65)/SUM(AUX_PIB!$C62:$C65)*100</f>
        <v>12.875715872758144</v>
      </c>
      <c r="V65" s="7">
        <f>SUM(Valores_correntes!V62:V65)/SUM(AUX_PIB!$C62:$C65)*100</f>
        <v>4.9108215550777157</v>
      </c>
      <c r="W65" s="7">
        <f>SUM(Valores_correntes!W62:W65)/SUM(AUX_PIB!$C62:$C65)*100</f>
        <v>1.3129947047121491</v>
      </c>
      <c r="X65" s="7">
        <f>SUM(Valores_correntes!X62:X65)/SUM(AUX_PIB!$C62:$C65)*100</f>
        <v>6.5755468869549434</v>
      </c>
      <c r="Y65" s="7">
        <f>SUM(Valores_correntes!Y62:Y65)/SUM(AUX_PIB!$C62:$C65)*100</f>
        <v>36.495328994046069</v>
      </c>
      <c r="AF65" s="8"/>
    </row>
    <row r="66" spans="1:32">
      <c r="A66" s="4" t="s">
        <v>54</v>
      </c>
      <c r="B66" s="7">
        <f>SUM(Valores_correntes!B63:B66)/SUM(AUX_PIB!$C63:$C66)*100</f>
        <v>2.3913945252319704</v>
      </c>
      <c r="C66" s="7">
        <f>SUM(Valores_correntes!C63:C66)/SUM(AUX_PIB!$C63:$C66)*100</f>
        <v>11.207853087016854</v>
      </c>
      <c r="D66" s="7">
        <f>SUM(Valores_correntes!D63:D66)/SUM(AUX_PIB!$C63:$C66)*100</f>
        <v>1.6783523021560984</v>
      </c>
      <c r="E66" s="7">
        <f>SUM(Valores_correntes!E63:E66)/SUM(AUX_PIB!$C63:$C66)*100</f>
        <v>0.24325531295247066</v>
      </c>
      <c r="F66" s="7">
        <f>SUM(Valores_correntes!F63:F66)/SUM(AUX_PIB!$C63:$C66)*100</f>
        <v>1.3367610256748597</v>
      </c>
      <c r="G66" s="7">
        <f>SUM(Valores_correntes!G63:G66)/SUM(AUX_PIB!$C63:$C66)*100</f>
        <v>16.857616253032255</v>
      </c>
      <c r="H66" s="7">
        <f>SUM(Valores_correntes!H63:H66)/SUM(AUX_PIB!$C63:$C66)*100</f>
        <v>4.0907441289390212</v>
      </c>
      <c r="I66" s="7">
        <f>SUM(Valores_correntes!I63:I66)/SUM(AUX_PIB!$C63:$C66)*100</f>
        <v>6.3587061723141491E-2</v>
      </c>
      <c r="J66" s="7">
        <f>SUM(Valores_correntes!J63:J66)/SUM(AUX_PIB!$C63:$C66)*100</f>
        <v>2.3582160757618715</v>
      </c>
      <c r="K66" s="7">
        <f>SUM(Valores_correntes!K63:K66)/SUM(AUX_PIB!$C63:$C66)*100</f>
        <v>0.41946762447584213</v>
      </c>
      <c r="L66" s="7">
        <f>SUM(Valores_correntes!L63:L66)/SUM(AUX_PIB!$C63:$C66)*100</f>
        <v>2.1072752437965669</v>
      </c>
      <c r="M66" s="7">
        <f>SUM(Valores_correntes!M63:M66)/SUM(AUX_PIB!$C63:$C66)*100</f>
        <v>9.0392901346964436</v>
      </c>
      <c r="N66" s="7">
        <f>SUM(Valores_correntes!N63:N66)/SUM(AUX_PIB!$C63:$C66)*100</f>
        <v>4.0024269098320326</v>
      </c>
      <c r="O66" s="7">
        <f>SUM(Valores_correntes!O63:O66)/SUM(AUX_PIB!$C63:$C66)*100</f>
        <v>4.5806277554317064E-2</v>
      </c>
      <c r="P66" s="7">
        <f>SUM(Valores_correntes!P63:P66)/SUM(AUX_PIB!$C63:$C66)*100</f>
        <v>0.6960146119651891</v>
      </c>
      <c r="Q66" s="7">
        <f>SUM(Valores_correntes!Q63:Q66)/SUM(AUX_PIB!$C63:$C66)*100</f>
        <v>0.58046916610968768</v>
      </c>
      <c r="R66" s="7">
        <f>SUM(Valores_correntes!R63:R66)/SUM(AUX_PIB!$C63:$C66)*100</f>
        <v>3.1734161569520905</v>
      </c>
      <c r="S66" s="7">
        <f>SUM(Valores_correntes!S63:S66)/SUM(AUX_PIB!$C63:$C66)*100</f>
        <v>8.4981331224133179</v>
      </c>
      <c r="T66" s="7">
        <f>SUM(Valores_correntes!T63:T66)/SUM(AUX_PIB!$C63:$C66)*100</f>
        <v>10.484565564003026</v>
      </c>
      <c r="U66" s="7">
        <f>SUM(Valores_correntes!U63:U66)/SUM(AUX_PIB!$C63:$C66)*100</f>
        <v>11.317246426294313</v>
      </c>
      <c r="V66" s="7">
        <f>SUM(Valores_correntes!V63:V66)/SUM(AUX_PIB!$C63:$C66)*100</f>
        <v>4.7325829898831593</v>
      </c>
      <c r="W66" s="7">
        <f>SUM(Valores_correntes!W63:W66)/SUM(AUX_PIB!$C63:$C66)*100</f>
        <v>1.2431921035380005</v>
      </c>
      <c r="X66" s="7">
        <f>SUM(Valores_correntes!X63:X66)/SUM(AUX_PIB!$C63:$C66)*100</f>
        <v>6.6174524264235171</v>
      </c>
      <c r="Y66" s="7">
        <f>SUM(Valores_correntes!Y63:Y66)/SUM(AUX_PIB!$C63:$C66)*100</f>
        <v>34.39503951014202</v>
      </c>
      <c r="AF66" s="8"/>
    </row>
    <row r="67" spans="1:32">
      <c r="A67" s="4" t="s">
        <v>55</v>
      </c>
      <c r="B67" s="7">
        <f>SUM(Valores_correntes!B64:B67)/SUM(AUX_PIB!$C64:$C67)*100</f>
        <v>2.3231518098996844</v>
      </c>
      <c r="C67" s="7">
        <f>SUM(Valores_correntes!C64:C67)/SUM(AUX_PIB!$C64:$C67)*100</f>
        <v>10.331705905391896</v>
      </c>
      <c r="D67" s="7">
        <f>SUM(Valores_correntes!D64:D67)/SUM(AUX_PIB!$C64:$C67)*100</f>
        <v>1.6302543383940666</v>
      </c>
      <c r="E67" s="7">
        <f>SUM(Valores_correntes!E64:E67)/SUM(AUX_PIB!$C64:$C67)*100</f>
        <v>0.22604416273912892</v>
      </c>
      <c r="F67" s="7">
        <f>SUM(Valores_correntes!F64:F67)/SUM(AUX_PIB!$C64:$C67)*100</f>
        <v>1.4323711720962637</v>
      </c>
      <c r="G67" s="7">
        <f>SUM(Valores_correntes!G64:G67)/SUM(AUX_PIB!$C64:$C67)*100</f>
        <v>15.943527388521039</v>
      </c>
      <c r="H67" s="7">
        <f>SUM(Valores_correntes!H64:H67)/SUM(AUX_PIB!$C64:$C67)*100</f>
        <v>4.0789997583123538</v>
      </c>
      <c r="I67" s="7">
        <f>SUM(Valores_correntes!I64:I67)/SUM(AUX_PIB!$C64:$C67)*100</f>
        <v>7.5909028685819294E-2</v>
      </c>
      <c r="J67" s="7">
        <f>SUM(Valores_correntes!J64:J67)/SUM(AUX_PIB!$C64:$C67)*100</f>
        <v>2.2322900043737843</v>
      </c>
      <c r="K67" s="7">
        <f>SUM(Valores_correntes!K64:K67)/SUM(AUX_PIB!$C64:$C67)*100</f>
        <v>0.55590690940547438</v>
      </c>
      <c r="L67" s="7">
        <f>SUM(Valores_correntes!L64:L67)/SUM(AUX_PIB!$C64:$C67)*100</f>
        <v>2.2200253064510731</v>
      </c>
      <c r="M67" s="7">
        <f>SUM(Valores_correntes!M64:M67)/SUM(AUX_PIB!$C64:$C67)*100</f>
        <v>9.1631310072285039</v>
      </c>
      <c r="N67" s="7">
        <f>SUM(Valores_correntes!N64:N67)/SUM(AUX_PIB!$C64:$C67)*100</f>
        <v>3.9497486837313636</v>
      </c>
      <c r="O67" s="7">
        <f>SUM(Valores_correntes!O64:O67)/SUM(AUX_PIB!$C64:$C67)*100</f>
        <v>4.6302543140493729E-2</v>
      </c>
      <c r="P67" s="7">
        <f>SUM(Valores_correntes!P64:P67)/SUM(AUX_PIB!$C64:$C67)*100</f>
        <v>0.69048005964194736</v>
      </c>
      <c r="Q67" s="7">
        <f>SUM(Valores_correntes!Q64:Q67)/SUM(AUX_PIB!$C64:$C67)*100</f>
        <v>0.5360097445146399</v>
      </c>
      <c r="R67" s="7">
        <f>SUM(Valores_correntes!R64:R67)/SUM(AUX_PIB!$C64:$C67)*100</f>
        <v>3.2407780767664867</v>
      </c>
      <c r="S67" s="7">
        <f>SUM(Valores_correntes!S64:S67)/SUM(AUX_PIB!$C64:$C67)*100</f>
        <v>8.4633191077949288</v>
      </c>
      <c r="T67" s="7">
        <f>SUM(Valores_correntes!T64:T67)/SUM(AUX_PIB!$C64:$C67)*100</f>
        <v>10.3519002519434</v>
      </c>
      <c r="U67" s="7">
        <f>SUM(Valores_correntes!U64:U67)/SUM(AUX_PIB!$C64:$C67)*100</f>
        <v>10.453917477218209</v>
      </c>
      <c r="V67" s="7">
        <f>SUM(Valores_correntes!V64:V67)/SUM(AUX_PIB!$C64:$C67)*100</f>
        <v>4.5530244024097977</v>
      </c>
      <c r="W67" s="7">
        <f>SUM(Valores_correntes!W64:W67)/SUM(AUX_PIB!$C64:$C67)*100</f>
        <v>1.3179608166592434</v>
      </c>
      <c r="X67" s="7">
        <f>SUM(Valores_correntes!X64:X67)/SUM(AUX_PIB!$C64:$C67)*100</f>
        <v>6.8931745553138235</v>
      </c>
      <c r="Y67" s="7">
        <f>SUM(Valores_correntes!Y64:Y67)/SUM(AUX_PIB!$C64:$C67)*100</f>
        <v>33.569977503544472</v>
      </c>
      <c r="AF67" s="8"/>
    </row>
    <row r="68" spans="1:32">
      <c r="A68" s="4" t="s">
        <v>56</v>
      </c>
      <c r="B68" s="7">
        <f>SUM(Valores_correntes!B65:B68)/SUM(AUX_PIB!$C65:$C68)*100</f>
        <v>2.2908945174441655</v>
      </c>
      <c r="C68" s="7">
        <f>SUM(Valores_correntes!C65:C68)/SUM(AUX_PIB!$C65:$C68)*100</f>
        <v>10.69595832650981</v>
      </c>
      <c r="D68" s="7">
        <f>SUM(Valores_correntes!D65:D68)/SUM(AUX_PIB!$C65:$C68)*100</f>
        <v>1.6083582377970702</v>
      </c>
      <c r="E68" s="7">
        <f>SUM(Valores_correntes!E65:E68)/SUM(AUX_PIB!$C65:$C68)*100</f>
        <v>0.22909992439723534</v>
      </c>
      <c r="F68" s="7">
        <f>SUM(Valores_correntes!F65:F68)/SUM(AUX_PIB!$C65:$C68)*100</f>
        <v>1.4610421691272479</v>
      </c>
      <c r="G68" s="7">
        <f>SUM(Valores_correntes!G65:G68)/SUM(AUX_PIB!$C65:$C68)*100</f>
        <v>16.285353175275525</v>
      </c>
      <c r="H68" s="7">
        <f>SUM(Valores_correntes!H65:H68)/SUM(AUX_PIB!$C65:$C68)*100</f>
        <v>4.0979765455477937</v>
      </c>
      <c r="I68" s="7">
        <f>SUM(Valores_correntes!I65:I68)/SUM(AUX_PIB!$C65:$C68)*100</f>
        <v>8.0723327884892421E-2</v>
      </c>
      <c r="J68" s="7">
        <f>SUM(Valores_correntes!J65:J68)/SUM(AUX_PIB!$C65:$C68)*100</f>
        <v>2.2611668621631655</v>
      </c>
      <c r="K68" s="7">
        <f>SUM(Valores_correntes!K65:K68)/SUM(AUX_PIB!$C65:$C68)*100</f>
        <v>0.63324381989317136</v>
      </c>
      <c r="L68" s="7">
        <f>SUM(Valores_correntes!L65:L68)/SUM(AUX_PIB!$C65:$C68)*100</f>
        <v>2.2685623101194645</v>
      </c>
      <c r="M68" s="7">
        <f>SUM(Valores_correntes!M65:M68)/SUM(AUX_PIB!$C65:$C68)*100</f>
        <v>9.3416728656084871</v>
      </c>
      <c r="N68" s="7">
        <f>SUM(Valores_correntes!N65:N68)/SUM(AUX_PIB!$C65:$C68)*100</f>
        <v>3.9811068072536608</v>
      </c>
      <c r="O68" s="7">
        <f>SUM(Valores_correntes!O65:O68)/SUM(AUX_PIB!$C65:$C68)*100</f>
        <v>4.7275168647345218E-2</v>
      </c>
      <c r="P68" s="7">
        <f>SUM(Valores_correntes!P65:P68)/SUM(AUX_PIB!$C65:$C68)*100</f>
        <v>0.69622576345399023</v>
      </c>
      <c r="Q68" s="7">
        <f>SUM(Valores_correntes!Q65:Q68)/SUM(AUX_PIB!$C65:$C68)*100</f>
        <v>0.54730419274535946</v>
      </c>
      <c r="R68" s="7">
        <f>SUM(Valores_correntes!R65:R68)/SUM(AUX_PIB!$C65:$C68)*100</f>
        <v>3.419594569459921</v>
      </c>
      <c r="S68" s="7">
        <f>SUM(Valores_correntes!S65:S68)/SUM(AUX_PIB!$C65:$C68)*100</f>
        <v>8.6915065015602764</v>
      </c>
      <c r="T68" s="7">
        <f>SUM(Valores_correntes!T65:T68)/SUM(AUX_PIB!$C65:$C68)*100</f>
        <v>10.36997787024562</v>
      </c>
      <c r="U68" s="7">
        <f>SUM(Valores_correntes!U65:U68)/SUM(AUX_PIB!$C65:$C68)*100</f>
        <v>10.823956823042046</v>
      </c>
      <c r="V68" s="7">
        <f>SUM(Valores_correntes!V65:V68)/SUM(AUX_PIB!$C65:$C68)*100</f>
        <v>4.565750863414225</v>
      </c>
      <c r="W68" s="7">
        <f>SUM(Valores_correntes!W65:W68)/SUM(AUX_PIB!$C65:$C68)*100</f>
        <v>1.4096479370357662</v>
      </c>
      <c r="X68" s="7">
        <f>SUM(Valores_correntes!X65:X68)/SUM(AUX_PIB!$C65:$C68)*100</f>
        <v>7.1491990487066319</v>
      </c>
      <c r="Y68" s="7">
        <f>SUM(Valores_correntes!Y65:Y68)/SUM(AUX_PIB!$C65:$C68)*100</f>
        <v>34.318532542444288</v>
      </c>
      <c r="AF68" s="8"/>
    </row>
    <row r="69" spans="1:32">
      <c r="A69" s="4" t="s">
        <v>57</v>
      </c>
      <c r="B69" s="7">
        <f>SUM(Valores_correntes!B66:B69)/SUM(AUX_PIB!$C66:$C69)*100</f>
        <v>2.1884162660327031</v>
      </c>
      <c r="C69" s="7">
        <f>SUM(Valores_correntes!C66:C69)/SUM(AUX_PIB!$C66:$C69)*100</f>
        <v>10.308402923774528</v>
      </c>
      <c r="D69" s="7">
        <f>SUM(Valores_correntes!D66:D69)/SUM(AUX_PIB!$C66:$C69)*100</f>
        <v>1.5311809563385419</v>
      </c>
      <c r="E69" s="7">
        <f>SUM(Valores_correntes!E66:E69)/SUM(AUX_PIB!$C66:$C69)*100</f>
        <v>0.23212385542534505</v>
      </c>
      <c r="F69" s="7">
        <f>SUM(Valores_correntes!F66:F69)/SUM(AUX_PIB!$C66:$C69)*100</f>
        <v>1.4278950495159985</v>
      </c>
      <c r="G69" s="7">
        <f>SUM(Valores_correntes!G66:G69)/SUM(AUX_PIB!$C66:$C69)*100</f>
        <v>15.688019051087116</v>
      </c>
      <c r="H69" s="7">
        <f>SUM(Valores_correntes!H66:H69)/SUM(AUX_PIB!$C66:$C69)*100</f>
        <v>4.1468742493813311</v>
      </c>
      <c r="I69" s="7">
        <f>SUM(Valores_correntes!I66:I69)/SUM(AUX_PIB!$C66:$C69)*100</f>
        <v>7.8779955603936372E-2</v>
      </c>
      <c r="J69" s="7">
        <f>SUM(Valores_correntes!J66:J69)/SUM(AUX_PIB!$C66:$C69)*100</f>
        <v>2.2614896545512226</v>
      </c>
      <c r="K69" s="7">
        <f>SUM(Valores_correntes!K66:K69)/SUM(AUX_PIB!$C66:$C69)*100</f>
        <v>0.73168291435459765</v>
      </c>
      <c r="L69" s="7">
        <f>SUM(Valores_correntes!L66:L69)/SUM(AUX_PIB!$C66:$C69)*100</f>
        <v>2.4145015143231432</v>
      </c>
      <c r="M69" s="7">
        <f>SUM(Valores_correntes!M66:M69)/SUM(AUX_PIB!$C66:$C69)*100</f>
        <v>9.6333282882142317</v>
      </c>
      <c r="N69" s="7">
        <f>SUM(Valores_correntes!N66:N69)/SUM(AUX_PIB!$C66:$C69)*100</f>
        <v>4.0209695827661038</v>
      </c>
      <c r="O69" s="7">
        <f>SUM(Valores_correntes!O66:O69)/SUM(AUX_PIB!$C66:$C69)*100</f>
        <v>4.683984688097205E-2</v>
      </c>
      <c r="P69" s="7">
        <f>SUM(Valores_correntes!P66:P69)/SUM(AUX_PIB!$C66:$C69)*100</f>
        <v>0.69701430324710401</v>
      </c>
      <c r="Q69" s="7">
        <f>SUM(Valores_correntes!Q66:Q69)/SUM(AUX_PIB!$C66:$C69)*100</f>
        <v>0.61777943831722693</v>
      </c>
      <c r="R69" s="7">
        <f>SUM(Valores_correntes!R66:R69)/SUM(AUX_PIB!$C66:$C69)*100</f>
        <v>3.5093271136774975</v>
      </c>
      <c r="S69" s="7">
        <f>SUM(Valores_correntes!S66:S69)/SUM(AUX_PIB!$C66:$C69)*100</f>
        <v>8.8919302848889057</v>
      </c>
      <c r="T69" s="7">
        <f>SUM(Valores_correntes!T66:T69)/SUM(AUX_PIB!$C66:$C69)*100</f>
        <v>10.35626009818014</v>
      </c>
      <c r="U69" s="7">
        <f>SUM(Valores_correntes!U66:U69)/SUM(AUX_PIB!$C66:$C69)*100</f>
        <v>10.434022726259437</v>
      </c>
      <c r="V69" s="7">
        <f>SUM(Valores_correntes!V66:V69)/SUM(AUX_PIB!$C66:$C69)*100</f>
        <v>4.489684914136868</v>
      </c>
      <c r="W69" s="7">
        <f>SUM(Valores_correntes!W66:W69)/SUM(AUX_PIB!$C66:$C69)*100</f>
        <v>1.5815862080971699</v>
      </c>
      <c r="X69" s="7">
        <f>SUM(Valores_correntes!X66:X69)/SUM(AUX_PIB!$C66:$C69)*100</f>
        <v>7.3517236775166399</v>
      </c>
      <c r="Y69" s="7">
        <f>SUM(Valores_correntes!Y66:Y69)/SUM(AUX_PIB!$C66:$C69)*100</f>
        <v>34.213277624190255</v>
      </c>
      <c r="AF69" s="8"/>
    </row>
    <row r="70" spans="1:32">
      <c r="A70" s="4" t="s">
        <v>58</v>
      </c>
      <c r="B70" s="7">
        <f>SUM(Valores_correntes!B67:B70)/SUM(AUX_PIB!$C67:$C70)*100</f>
        <v>2.1751787124379427</v>
      </c>
      <c r="C70" s="7">
        <f>SUM(Valores_correntes!C67:C70)/SUM(AUX_PIB!$C67:$C70)*100</f>
        <v>10.428791864876622</v>
      </c>
      <c r="D70" s="7">
        <f>SUM(Valores_correntes!D67:D70)/SUM(AUX_PIB!$C67:$C70)*100</f>
        <v>1.5278580531859705</v>
      </c>
      <c r="E70" s="7">
        <f>SUM(Valores_correntes!E67:E70)/SUM(AUX_PIB!$C67:$C70)*100</f>
        <v>0.23284344452926556</v>
      </c>
      <c r="F70" s="7">
        <f>SUM(Valores_correntes!F67:F70)/SUM(AUX_PIB!$C67:$C70)*100</f>
        <v>1.4397942835440971</v>
      </c>
      <c r="G70" s="7">
        <f>SUM(Valores_correntes!G67:G70)/SUM(AUX_PIB!$C67:$C70)*100</f>
        <v>15.804466358573896</v>
      </c>
      <c r="H70" s="7">
        <f>SUM(Valores_correntes!H67:H70)/SUM(AUX_PIB!$C67:$C70)*100</f>
        <v>4.2216038999252667</v>
      </c>
      <c r="I70" s="7">
        <f>SUM(Valores_correntes!I67:I70)/SUM(AUX_PIB!$C67:$C70)*100</f>
        <v>7.8701663100748109E-2</v>
      </c>
      <c r="J70" s="7">
        <f>SUM(Valores_correntes!J67:J70)/SUM(AUX_PIB!$C67:$C70)*100</f>
        <v>2.2641109942033535</v>
      </c>
      <c r="K70" s="7">
        <f>SUM(Valores_correntes!K67:K70)/SUM(AUX_PIB!$C67:$C70)*100</f>
        <v>0.86727063276567495</v>
      </c>
      <c r="L70" s="7">
        <f>SUM(Valores_correntes!L67:L70)/SUM(AUX_PIB!$C67:$C70)*100</f>
        <v>2.5249327627725253</v>
      </c>
      <c r="M70" s="7">
        <f>SUM(Valores_correntes!M67:M70)/SUM(AUX_PIB!$C67:$C70)*100</f>
        <v>9.9566199527675696</v>
      </c>
      <c r="N70" s="7">
        <f>SUM(Valores_correntes!N67:N70)/SUM(AUX_PIB!$C67:$C70)*100</f>
        <v>4.1240031117747034</v>
      </c>
      <c r="O70" s="7">
        <f>SUM(Valores_correntes!O67:O70)/SUM(AUX_PIB!$C67:$C70)*100</f>
        <v>4.6993173573447455E-2</v>
      </c>
      <c r="P70" s="7">
        <f>SUM(Valores_correntes!P67:P70)/SUM(AUX_PIB!$C67:$C70)*100</f>
        <v>0.70925968751594137</v>
      </c>
      <c r="Q70" s="7">
        <f>SUM(Valores_correntes!Q67:Q70)/SUM(AUX_PIB!$C67:$C70)*100</f>
        <v>0.73794510962365945</v>
      </c>
      <c r="R70" s="7">
        <f>SUM(Valores_correntes!R67:R70)/SUM(AUX_PIB!$C67:$C70)*100</f>
        <v>3.6888768750309122</v>
      </c>
      <c r="S70" s="7">
        <f>SUM(Valores_correntes!S67:S70)/SUM(AUX_PIB!$C67:$C70)*100</f>
        <v>9.3070779575186631</v>
      </c>
      <c r="T70" s="7">
        <f>SUM(Valores_correntes!T67:T70)/SUM(AUX_PIB!$C67:$C70)*100</f>
        <v>10.520785724137914</v>
      </c>
      <c r="U70" s="7">
        <f>SUM(Valores_correntes!U67:U70)/SUM(AUX_PIB!$C67:$C70)*100</f>
        <v>10.554486701550818</v>
      </c>
      <c r="V70" s="7">
        <f>SUM(Valores_correntes!V67:V70)/SUM(AUX_PIB!$C67:$C70)*100</f>
        <v>4.5012287349052649</v>
      </c>
      <c r="W70" s="7">
        <f>SUM(Valores_correntes!W67:W70)/SUM(AUX_PIB!$C67:$C70)*100</f>
        <v>1.8380591869185998</v>
      </c>
      <c r="X70" s="7">
        <f>SUM(Valores_correntes!X67:X70)/SUM(AUX_PIB!$C67:$C70)*100</f>
        <v>7.6536039213475346</v>
      </c>
      <c r="Y70" s="7">
        <f>SUM(Valores_correntes!Y67:Y70)/SUM(AUX_PIB!$C67:$C70)*100</f>
        <v>35.068164268860123</v>
      </c>
      <c r="AF70" s="8"/>
    </row>
    <row r="71" spans="1:32">
      <c r="A71" s="4" t="s">
        <v>59</v>
      </c>
      <c r="B71" s="7">
        <f>SUM(Valores_correntes!B68:B71)/SUM(AUX_PIB!$C68:$C71)*100</f>
        <v>2.1272689908409053</v>
      </c>
      <c r="C71" s="7">
        <f>SUM(Valores_correntes!C68:C71)/SUM(AUX_PIB!$C68:$C71)*100</f>
        <v>10.61664449544941</v>
      </c>
      <c r="D71" s="7">
        <f>SUM(Valores_correntes!D68:D71)/SUM(AUX_PIB!$C68:$C71)*100</f>
        <v>1.5007835312737237</v>
      </c>
      <c r="E71" s="7">
        <f>SUM(Valores_correntes!E68:E71)/SUM(AUX_PIB!$C68:$C71)*100</f>
        <v>0.23534719528831349</v>
      </c>
      <c r="F71" s="7">
        <f>SUM(Valores_correntes!F68:F71)/SUM(AUX_PIB!$C68:$C71)*100</f>
        <v>1.3178822041076432</v>
      </c>
      <c r="G71" s="7">
        <f>SUM(Valores_correntes!G68:G71)/SUM(AUX_PIB!$C68:$C71)*100</f>
        <v>15.797926416959998</v>
      </c>
      <c r="H71" s="7">
        <f>SUM(Valores_correntes!H68:H71)/SUM(AUX_PIB!$C68:$C71)*100</f>
        <v>4.2881508838216478</v>
      </c>
      <c r="I71" s="7">
        <f>SUM(Valores_correntes!I68:I71)/SUM(AUX_PIB!$C68:$C71)*100</f>
        <v>7.6687152618770862E-2</v>
      </c>
      <c r="J71" s="7">
        <f>SUM(Valores_correntes!J68:J71)/SUM(AUX_PIB!$C68:$C71)*100</f>
        <v>2.2779581826676738</v>
      </c>
      <c r="K71" s="7">
        <f>SUM(Valores_correntes!K68:K71)/SUM(AUX_PIB!$C68:$C71)*100</f>
        <v>0.91288433168716077</v>
      </c>
      <c r="L71" s="7">
        <f>SUM(Valores_correntes!L68:L71)/SUM(AUX_PIB!$C68:$C71)*100</f>
        <v>2.5343792386665727</v>
      </c>
      <c r="M71" s="7">
        <f>SUM(Valores_correntes!M68:M71)/SUM(AUX_PIB!$C68:$C71)*100</f>
        <v>10.090059789461826</v>
      </c>
      <c r="N71" s="7">
        <f>SUM(Valores_correntes!N68:N71)/SUM(AUX_PIB!$C68:$C71)*100</f>
        <v>4.1777417095261562</v>
      </c>
      <c r="O71" s="7">
        <f>SUM(Valores_correntes!O68:O71)/SUM(AUX_PIB!$C68:$C71)*100</f>
        <v>4.5662578163643865E-2</v>
      </c>
      <c r="P71" s="7">
        <f>SUM(Valores_correntes!P68:P71)/SUM(AUX_PIB!$C68:$C71)*100</f>
        <v>0.70941024874597836</v>
      </c>
      <c r="Q71" s="7">
        <f>SUM(Valores_correntes!Q68:Q71)/SUM(AUX_PIB!$C68:$C71)*100</f>
        <v>0.8188586981777527</v>
      </c>
      <c r="R71" s="7">
        <f>SUM(Valores_correntes!R68:R71)/SUM(AUX_PIB!$C68:$C71)*100</f>
        <v>3.7612355325924165</v>
      </c>
      <c r="S71" s="7">
        <f>SUM(Valores_correntes!S68:S71)/SUM(AUX_PIB!$C68:$C71)*100</f>
        <v>9.512908767205948</v>
      </c>
      <c r="T71" s="7">
        <f>SUM(Valores_correntes!T68:T71)/SUM(AUX_PIB!$C68:$C71)*100</f>
        <v>10.59316158418871</v>
      </c>
      <c r="U71" s="7">
        <f>SUM(Valores_correntes!U68:U71)/SUM(AUX_PIB!$C68:$C71)*100</f>
        <v>10.738994226231826</v>
      </c>
      <c r="V71" s="7">
        <f>SUM(Valores_correntes!V68:V71)/SUM(AUX_PIB!$C68:$C71)*100</f>
        <v>4.4881519626873745</v>
      </c>
      <c r="W71" s="7">
        <f>SUM(Valores_correntes!W68:W71)/SUM(AUX_PIB!$C68:$C71)*100</f>
        <v>1.9670902251532272</v>
      </c>
      <c r="X71" s="7">
        <f>SUM(Valores_correntes!X68:X71)/SUM(AUX_PIB!$C68:$C71)*100</f>
        <v>7.6134969753666333</v>
      </c>
      <c r="Y71" s="7">
        <f>SUM(Valores_correntes!Y68:Y71)/SUM(AUX_PIB!$C68:$C71)*100</f>
        <v>35.400894973627771</v>
      </c>
      <c r="AF71" s="8"/>
    </row>
    <row r="72" spans="1:32">
      <c r="A72" s="4" t="s">
        <v>60</v>
      </c>
      <c r="B72" s="7">
        <f>SUM(Valores_correntes!B69:B72)/SUM(AUX_PIB!$C69:$C72)*100</f>
        <v>2.0898800357586613</v>
      </c>
      <c r="C72" s="7">
        <f>SUM(Valores_correntes!C69:C72)/SUM(AUX_PIB!$C69:$C72)*100</f>
        <v>10.540203625742141</v>
      </c>
      <c r="D72" s="7">
        <f>SUM(Valores_correntes!D69:D72)/SUM(AUX_PIB!$C69:$C72)*100</f>
        <v>1.4743266712450445</v>
      </c>
      <c r="E72" s="7">
        <f>SUM(Valores_correntes!E69:E72)/SUM(AUX_PIB!$C69:$C72)*100</f>
        <v>0.23636105913930083</v>
      </c>
      <c r="F72" s="7">
        <f>SUM(Valores_correntes!F69:F72)/SUM(AUX_PIB!$C69:$C72)*100</f>
        <v>1.3251980614511132</v>
      </c>
      <c r="G72" s="7">
        <f>SUM(Valores_correntes!G69:G72)/SUM(AUX_PIB!$C69:$C72)*100</f>
        <v>15.665969453336256</v>
      </c>
      <c r="H72" s="7">
        <f>SUM(Valores_correntes!H69:H72)/SUM(AUX_PIB!$C69:$C72)*100</f>
        <v>4.3389977885350834</v>
      </c>
      <c r="I72" s="7">
        <f>SUM(Valores_correntes!I69:I72)/SUM(AUX_PIB!$C69:$C72)*100</f>
        <v>7.8125345396057394E-2</v>
      </c>
      <c r="J72" s="7">
        <f>SUM(Valores_correntes!J69:J72)/SUM(AUX_PIB!$C69:$C72)*100</f>
        <v>2.3106972834307671</v>
      </c>
      <c r="K72" s="7">
        <f>SUM(Valores_correntes!K69:K72)/SUM(AUX_PIB!$C69:$C72)*100</f>
        <v>0.89433482116927066</v>
      </c>
      <c r="L72" s="7">
        <f>SUM(Valores_correntes!L69:L72)/SUM(AUX_PIB!$C69:$C72)*100</f>
        <v>2.5689003229300575</v>
      </c>
      <c r="M72" s="7">
        <f>SUM(Valores_correntes!M69:M72)/SUM(AUX_PIB!$C69:$C72)*100</f>
        <v>10.191055561461237</v>
      </c>
      <c r="N72" s="7">
        <f>SUM(Valores_correntes!N69:N72)/SUM(AUX_PIB!$C69:$C72)*100</f>
        <v>4.2281189090613989</v>
      </c>
      <c r="O72" s="7">
        <f>SUM(Valores_correntes!O69:O72)/SUM(AUX_PIB!$C69:$C72)*100</f>
        <v>4.444443039069066E-2</v>
      </c>
      <c r="P72" s="7">
        <f>SUM(Valores_correntes!P69:P72)/SUM(AUX_PIB!$C69:$C72)*100</f>
        <v>0.71277991104096694</v>
      </c>
      <c r="Q72" s="7">
        <f>SUM(Valores_correntes!Q69:Q72)/SUM(AUX_PIB!$C69:$C72)*100</f>
        <v>0.85698158121043178</v>
      </c>
      <c r="R72" s="7">
        <f>SUM(Valores_correntes!R69:R72)/SUM(AUX_PIB!$C69:$C72)*100</f>
        <v>3.8380404213309078</v>
      </c>
      <c r="S72" s="7">
        <f>SUM(Valores_correntes!S69:S72)/SUM(AUX_PIB!$C69:$C72)*100</f>
        <v>9.6803652530343971</v>
      </c>
      <c r="T72" s="7">
        <f>SUM(Valores_correntes!T69:T72)/SUM(AUX_PIB!$C69:$C72)*100</f>
        <v>10.656996733355145</v>
      </c>
      <c r="U72" s="7">
        <f>SUM(Valores_correntes!U69:U72)/SUM(AUX_PIB!$C69:$C72)*100</f>
        <v>10.662773401528886</v>
      </c>
      <c r="V72" s="7">
        <f>SUM(Valores_correntes!V69:V72)/SUM(AUX_PIB!$C69:$C72)*100</f>
        <v>4.4978038657167794</v>
      </c>
      <c r="W72" s="7">
        <f>SUM(Valores_correntes!W69:W72)/SUM(AUX_PIB!$C69:$C72)*100</f>
        <v>1.9876774615190034</v>
      </c>
      <c r="X72" s="7">
        <f>SUM(Valores_correntes!X69:X72)/SUM(AUX_PIB!$C69:$C72)*100</f>
        <v>7.7321388057120801</v>
      </c>
      <c r="Y72" s="7">
        <f>SUM(Valores_correntes!Y69:Y72)/SUM(AUX_PIB!$C69:$C72)*100</f>
        <v>35.537390267831896</v>
      </c>
      <c r="AF72" s="8"/>
    </row>
    <row r="73" spans="1:32">
      <c r="A73" s="4" t="s">
        <v>61</v>
      </c>
      <c r="B73" s="7">
        <f>SUM(Valores_correntes!B70:B73)/SUM(AUX_PIB!$C70:$C73)*100</f>
        <v>2.1012631934637853</v>
      </c>
      <c r="C73" s="7">
        <f>SUM(Valores_correntes!C70:C73)/SUM(AUX_PIB!$C70:$C73)*100</f>
        <v>10.978629292433521</v>
      </c>
      <c r="D73" s="7">
        <f>SUM(Valores_correntes!D70:D73)/SUM(AUX_PIB!$C70:$C73)*100</f>
        <v>1.4829822365892922</v>
      </c>
      <c r="E73" s="7">
        <f>SUM(Valores_correntes!E70:E73)/SUM(AUX_PIB!$C70:$C73)*100</f>
        <v>0.24050277496939215</v>
      </c>
      <c r="F73" s="7">
        <f>SUM(Valores_correntes!F70:F73)/SUM(AUX_PIB!$C70:$C73)*100</f>
        <v>1.3901629575665324</v>
      </c>
      <c r="G73" s="7">
        <f>SUM(Valores_correntes!G70:G73)/SUM(AUX_PIB!$C70:$C73)*100</f>
        <v>16.193540455022521</v>
      </c>
      <c r="H73" s="7">
        <f>SUM(Valores_correntes!H70:H73)/SUM(AUX_PIB!$C70:$C73)*100</f>
        <v>4.3173018673172159</v>
      </c>
      <c r="I73" s="7">
        <f>SUM(Valores_correntes!I70:I73)/SUM(AUX_PIB!$C70:$C73)*100</f>
        <v>8.4472592625609147E-2</v>
      </c>
      <c r="J73" s="7">
        <f>SUM(Valores_correntes!J70:J73)/SUM(AUX_PIB!$C70:$C73)*100</f>
        <v>2.3204381904061178</v>
      </c>
      <c r="K73" s="7">
        <f>SUM(Valores_correntes!K70:K73)/SUM(AUX_PIB!$C70:$C73)*100</f>
        <v>0.8605907767525045</v>
      </c>
      <c r="L73" s="7">
        <f>SUM(Valores_correntes!L70:L73)/SUM(AUX_PIB!$C70:$C73)*100</f>
        <v>2.5044974683274659</v>
      </c>
      <c r="M73" s="7">
        <f>SUM(Valores_correntes!M70:M73)/SUM(AUX_PIB!$C70:$C73)*100</f>
        <v>10.087300895428914</v>
      </c>
      <c r="N73" s="7">
        <f>SUM(Valores_correntes!N70:N73)/SUM(AUX_PIB!$C70:$C73)*100</f>
        <v>4.2802636376052794</v>
      </c>
      <c r="O73" s="7">
        <f>SUM(Valores_correntes!O70:O73)/SUM(AUX_PIB!$C70:$C73)*100</f>
        <v>4.3695564845650563E-2</v>
      </c>
      <c r="P73" s="7">
        <f>SUM(Valores_correntes!P70:P73)/SUM(AUX_PIB!$C70:$C73)*100</f>
        <v>0.72092601549126922</v>
      </c>
      <c r="Q73" s="7">
        <f>SUM(Valores_correntes!Q70:Q73)/SUM(AUX_PIB!$C70:$C73)*100</f>
        <v>0.9016036505494871</v>
      </c>
      <c r="R73" s="7">
        <f>SUM(Valores_correntes!R70:R73)/SUM(AUX_PIB!$C70:$C73)*100</f>
        <v>3.9123439898732322</v>
      </c>
      <c r="S73" s="7">
        <f>SUM(Valores_correntes!S70:S73)/SUM(AUX_PIB!$C70:$C73)*100</f>
        <v>9.8588328583649183</v>
      </c>
      <c r="T73" s="7">
        <f>SUM(Valores_correntes!T70:T73)/SUM(AUX_PIB!$C70:$C73)*100</f>
        <v>10.698828698386281</v>
      </c>
      <c r="U73" s="7">
        <f>SUM(Valores_correntes!U70:U73)/SUM(AUX_PIB!$C70:$C73)*100</f>
        <v>11.10679744990478</v>
      </c>
      <c r="V73" s="7">
        <f>SUM(Valores_correntes!V70:V73)/SUM(AUX_PIB!$C70:$C73)*100</f>
        <v>4.5243464424866788</v>
      </c>
      <c r="W73" s="7">
        <f>SUM(Valores_correntes!W70:W73)/SUM(AUX_PIB!$C70:$C73)*100</f>
        <v>2.002697202271384</v>
      </c>
      <c r="X73" s="7">
        <f>SUM(Valores_correntes!X70:X73)/SUM(AUX_PIB!$C70:$C73)*100</f>
        <v>7.8070044157672314</v>
      </c>
      <c r="Y73" s="7">
        <f>SUM(Valores_correntes!Y70:Y73)/SUM(AUX_PIB!$C70:$C73)*100</f>
        <v>36.139674208816359</v>
      </c>
      <c r="AF73" s="8"/>
    </row>
    <row r="74" spans="1:32">
      <c r="A74" s="4" t="s">
        <v>62</v>
      </c>
      <c r="B74" s="7">
        <f>SUM(Valores_correntes!B71:B74)/SUM(AUX_PIB!$C71:$C74)*100</f>
        <v>2.060721456657189</v>
      </c>
      <c r="C74" s="7">
        <f>SUM(Valores_correntes!C71:C74)/SUM(AUX_PIB!$C71:$C74)*100</f>
        <v>10.988046024170201</v>
      </c>
      <c r="D74" s="7">
        <f>SUM(Valores_correntes!D71:D74)/SUM(AUX_PIB!$C71:$C74)*100</f>
        <v>1.4507183894371898</v>
      </c>
      <c r="E74" s="7">
        <f>SUM(Valores_correntes!E71:E74)/SUM(AUX_PIB!$C71:$C74)*100</f>
        <v>0.2549539787641768</v>
      </c>
      <c r="F74" s="7">
        <f>SUM(Valores_correntes!F71:F74)/SUM(AUX_PIB!$C71:$C74)*100</f>
        <v>1.3665969152109425</v>
      </c>
      <c r="G74" s="7">
        <f>SUM(Valores_correntes!G71:G74)/SUM(AUX_PIB!$C71:$C74)*100</f>
        <v>16.121036764239697</v>
      </c>
      <c r="H74" s="7">
        <f>SUM(Valores_correntes!H71:H74)/SUM(AUX_PIB!$C71:$C74)*100</f>
        <v>4.3077818625558049</v>
      </c>
      <c r="I74" s="7">
        <f>SUM(Valores_correntes!I71:I74)/SUM(AUX_PIB!$C71:$C74)*100</f>
        <v>8.8473749134881804E-2</v>
      </c>
      <c r="J74" s="7">
        <f>SUM(Valores_correntes!J71:J74)/SUM(AUX_PIB!$C71:$C74)*100</f>
        <v>2.3373475828716521</v>
      </c>
      <c r="K74" s="7">
        <f>SUM(Valores_correntes!K71:K74)/SUM(AUX_PIB!$C71:$C74)*100</f>
        <v>0.79787230710237977</v>
      </c>
      <c r="L74" s="7">
        <f>SUM(Valores_correntes!L71:L74)/SUM(AUX_PIB!$C71:$C74)*100</f>
        <v>2.4548852468858429</v>
      </c>
      <c r="M74" s="7">
        <f>SUM(Valores_correntes!M71:M74)/SUM(AUX_PIB!$C71:$C74)*100</f>
        <v>9.9863607485505614</v>
      </c>
      <c r="N74" s="7">
        <f>SUM(Valores_correntes!N71:N74)/SUM(AUX_PIB!$C71:$C74)*100</f>
        <v>4.3186004002457947</v>
      </c>
      <c r="O74" s="7">
        <f>SUM(Valores_correntes!O71:O74)/SUM(AUX_PIB!$C71:$C74)*100</f>
        <v>4.3073925634876588E-2</v>
      </c>
      <c r="P74" s="7">
        <f>SUM(Valores_correntes!P71:P74)/SUM(AUX_PIB!$C71:$C74)*100</f>
        <v>0.7274540038772277</v>
      </c>
      <c r="Q74" s="7">
        <f>SUM(Valores_correntes!Q71:Q74)/SUM(AUX_PIB!$C71:$C74)*100</f>
        <v>0.93553349631520255</v>
      </c>
      <c r="R74" s="7">
        <f>SUM(Valores_correntes!R71:R74)/SUM(AUX_PIB!$C71:$C74)*100</f>
        <v>3.9248518339721454</v>
      </c>
      <c r="S74" s="7">
        <f>SUM(Valores_correntes!S71:S74)/SUM(AUX_PIB!$C71:$C74)*100</f>
        <v>9.9495136600452465</v>
      </c>
      <c r="T74" s="7">
        <f>SUM(Valores_correntes!T71:T74)/SUM(AUX_PIB!$C71:$C74)*100</f>
        <v>10.687103719458788</v>
      </c>
      <c r="U74" s="7">
        <f>SUM(Valores_correntes!U71:U74)/SUM(AUX_PIB!$C71:$C74)*100</f>
        <v>11.119593698939958</v>
      </c>
      <c r="V74" s="7">
        <f>SUM(Valores_correntes!V71:V74)/SUM(AUX_PIB!$C71:$C74)*100</f>
        <v>4.5155199761860692</v>
      </c>
      <c r="W74" s="7">
        <f>SUM(Valores_correntes!W71:W74)/SUM(AUX_PIB!$C71:$C74)*100</f>
        <v>1.9883597821817593</v>
      </c>
      <c r="X74" s="7">
        <f>SUM(Valores_correntes!X71:X74)/SUM(AUX_PIB!$C71:$C74)*100</f>
        <v>7.7463339960689312</v>
      </c>
      <c r="Y74" s="7">
        <f>SUM(Valores_correntes!Y71:Y74)/SUM(AUX_PIB!$C71:$C74)*100</f>
        <v>36.056911172835513</v>
      </c>
      <c r="AF74" s="8"/>
    </row>
    <row r="75" spans="1:32">
      <c r="A75" s="4" t="s">
        <v>63</v>
      </c>
      <c r="B75" s="7">
        <f>SUM(Valores_correntes!B72:B75)/SUM(AUX_PIB!$C72:$C75)*100</f>
        <v>2.1325551916065457</v>
      </c>
      <c r="C75" s="7">
        <f>SUM(Valores_correntes!C72:C75)/SUM(AUX_PIB!$C72:$C75)*100</f>
        <v>11.309969013509789</v>
      </c>
      <c r="D75" s="7">
        <f>SUM(Valores_correntes!D72:D75)/SUM(AUX_PIB!$C72:$C75)*100</f>
        <v>1.500545878477112</v>
      </c>
      <c r="E75" s="7">
        <f>SUM(Valores_correntes!E72:E75)/SUM(AUX_PIB!$C72:$C75)*100</f>
        <v>0.2754459212741811</v>
      </c>
      <c r="F75" s="7">
        <f>SUM(Valores_correntes!F72:F75)/SUM(AUX_PIB!$C72:$C75)*100</f>
        <v>1.8590400974148154</v>
      </c>
      <c r="G75" s="7">
        <f>SUM(Valores_correntes!G72:G75)/SUM(AUX_PIB!$C72:$C75)*100</f>
        <v>17.077556102282443</v>
      </c>
      <c r="H75" s="7">
        <f>SUM(Valores_correntes!H72:H75)/SUM(AUX_PIB!$C72:$C75)*100</f>
        <v>4.2903115511626311</v>
      </c>
      <c r="I75" s="7">
        <f>SUM(Valores_correntes!I72:I75)/SUM(AUX_PIB!$C72:$C75)*100</f>
        <v>8.9959414758747844E-2</v>
      </c>
      <c r="J75" s="7">
        <f>SUM(Valores_correntes!J72:J75)/SUM(AUX_PIB!$C72:$C75)*100</f>
        <v>2.3551853399435156</v>
      </c>
      <c r="K75" s="7">
        <f>SUM(Valores_correntes!K72:K75)/SUM(AUX_PIB!$C72:$C75)*100</f>
        <v>0.71351499526257556</v>
      </c>
      <c r="L75" s="7">
        <f>SUM(Valores_correntes!L72:L75)/SUM(AUX_PIB!$C72:$C75)*100</f>
        <v>2.4989322148380384</v>
      </c>
      <c r="M75" s="7">
        <f>SUM(Valores_correntes!M72:M75)/SUM(AUX_PIB!$C72:$C75)*100</f>
        <v>9.9479035159655087</v>
      </c>
      <c r="N75" s="7">
        <f>SUM(Valores_correntes!N72:N75)/SUM(AUX_PIB!$C72:$C75)*100</f>
        <v>4.3709840882362645</v>
      </c>
      <c r="O75" s="7">
        <f>SUM(Valores_correntes!O72:O75)/SUM(AUX_PIB!$C72:$C75)*100</f>
        <v>4.4348175948911585E-2</v>
      </c>
      <c r="P75" s="7">
        <f>SUM(Valores_correntes!P72:P75)/SUM(AUX_PIB!$C72:$C75)*100</f>
        <v>0.73745532606811515</v>
      </c>
      <c r="Q75" s="7">
        <f>SUM(Valores_correntes!Q72:Q75)/SUM(AUX_PIB!$C72:$C75)*100</f>
        <v>0.97078054158517457</v>
      </c>
      <c r="R75" s="7">
        <f>SUM(Valores_correntes!R72:R75)/SUM(AUX_PIB!$C72:$C75)*100</f>
        <v>4.0009101761865198</v>
      </c>
      <c r="S75" s="7">
        <f>SUM(Valores_correntes!S72:S75)/SUM(AUX_PIB!$C72:$C75)*100</f>
        <v>10.124478308024987</v>
      </c>
      <c r="T75" s="7">
        <f>SUM(Valores_correntes!T72:T75)/SUM(AUX_PIB!$C72:$C75)*100</f>
        <v>10.793850831005441</v>
      </c>
      <c r="U75" s="7">
        <f>SUM(Valores_correntes!U72:U75)/SUM(AUX_PIB!$C72:$C75)*100</f>
        <v>11.44427660421745</v>
      </c>
      <c r="V75" s="7">
        <f>SUM(Valores_correntes!V72:V75)/SUM(AUX_PIB!$C72:$C75)*100</f>
        <v>4.5931865444887432</v>
      </c>
      <c r="W75" s="7">
        <f>SUM(Valores_correntes!W72:W75)/SUM(AUX_PIB!$C72:$C75)*100</f>
        <v>1.9597414581219312</v>
      </c>
      <c r="X75" s="7">
        <f>SUM(Valores_correntes!X72:X75)/SUM(AUX_PIB!$C72:$C75)*100</f>
        <v>8.3588824884393738</v>
      </c>
      <c r="Y75" s="7">
        <f>SUM(Valores_correntes!Y72:Y75)/SUM(AUX_PIB!$C72:$C75)*100</f>
        <v>37.149937926272941</v>
      </c>
      <c r="AF75" s="8"/>
    </row>
    <row r="76" spans="1:32">
      <c r="A76" s="4" t="s">
        <v>64</v>
      </c>
      <c r="B76" s="7">
        <f>SUM(Valores_correntes!B73:B76)/SUM(AUX_PIB!$C73:$C76)*100</f>
        <v>2.1452014874983649</v>
      </c>
      <c r="C76" s="7">
        <f>SUM(Valores_correntes!C73:C76)/SUM(AUX_PIB!$C73:$C76)*100</f>
        <v>11.512063247224734</v>
      </c>
      <c r="D76" s="7">
        <f>SUM(Valores_correntes!D73:D76)/SUM(AUX_PIB!$C73:$C76)*100</f>
        <v>1.4975437243740692</v>
      </c>
      <c r="E76" s="7">
        <f>SUM(Valores_correntes!E73:E76)/SUM(AUX_PIB!$C73:$C76)*100</f>
        <v>0.28703012240123904</v>
      </c>
      <c r="F76" s="7">
        <f>SUM(Valores_correntes!F73:F76)/SUM(AUX_PIB!$C73:$C76)*100</f>
        <v>1.8365679254461278</v>
      </c>
      <c r="G76" s="7">
        <f>SUM(Valores_correntes!G73:G76)/SUM(AUX_PIB!$C73:$C76)*100</f>
        <v>17.278406506944535</v>
      </c>
      <c r="H76" s="7">
        <f>SUM(Valores_correntes!H73:H76)/SUM(AUX_PIB!$C73:$C76)*100</f>
        <v>4.260868811351493</v>
      </c>
      <c r="I76" s="7">
        <f>SUM(Valores_correntes!I73:I76)/SUM(AUX_PIB!$C73:$C76)*100</f>
        <v>8.6788381278388907E-2</v>
      </c>
      <c r="J76" s="7">
        <f>SUM(Valores_correntes!J73:J76)/SUM(AUX_PIB!$C73:$C76)*100</f>
        <v>2.3329090478457628</v>
      </c>
      <c r="K76" s="7">
        <f>SUM(Valores_correntes!K73:K76)/SUM(AUX_PIB!$C73:$C76)*100</f>
        <v>0.69340197195516007</v>
      </c>
      <c r="L76" s="7">
        <f>SUM(Valores_correntes!L73:L76)/SUM(AUX_PIB!$C73:$C76)*100</f>
        <v>2.480750429368789</v>
      </c>
      <c r="M76" s="7">
        <f>SUM(Valores_correntes!M73:M76)/SUM(AUX_PIB!$C73:$C76)*100</f>
        <v>9.8547186417995949</v>
      </c>
      <c r="N76" s="7">
        <f>SUM(Valores_correntes!N73:N76)/SUM(AUX_PIB!$C73:$C76)*100</f>
        <v>4.4001560964327666</v>
      </c>
      <c r="O76" s="7">
        <f>SUM(Valores_correntes!O73:O76)/SUM(AUX_PIB!$C73:$C76)*100</f>
        <v>4.7537713688063386E-2</v>
      </c>
      <c r="P76" s="7">
        <f>SUM(Valores_correntes!P73:P76)/SUM(AUX_PIB!$C73:$C76)*100</f>
        <v>0.72960249465505189</v>
      </c>
      <c r="Q76" s="7">
        <f>SUM(Valores_correntes!Q73:Q76)/SUM(AUX_PIB!$C73:$C76)*100</f>
        <v>0.98742347409952047</v>
      </c>
      <c r="R76" s="7">
        <f>SUM(Valores_correntes!R73:R76)/SUM(AUX_PIB!$C73:$C76)*100</f>
        <v>4.0551658982214223</v>
      </c>
      <c r="S76" s="7">
        <f>SUM(Valores_correntes!S73:S76)/SUM(AUX_PIB!$C73:$C76)*100</f>
        <v>10.219885677096824</v>
      </c>
      <c r="T76" s="7">
        <f>SUM(Valores_correntes!T73:T76)/SUM(AUX_PIB!$C73:$C76)*100</f>
        <v>10.806226395282625</v>
      </c>
      <c r="U76" s="7">
        <f>SUM(Valores_correntes!U73:U76)/SUM(AUX_PIB!$C73:$C76)*100</f>
        <v>11.646389342191185</v>
      </c>
      <c r="V76" s="7">
        <f>SUM(Valores_correntes!V73:V76)/SUM(AUX_PIB!$C73:$C76)*100</f>
        <v>4.5600552668748833</v>
      </c>
      <c r="W76" s="7">
        <f>SUM(Valores_correntes!W73:W76)/SUM(AUX_PIB!$C73:$C76)*100</f>
        <v>1.9678555684559198</v>
      </c>
      <c r="X76" s="7">
        <f>SUM(Valores_correntes!X73:X76)/SUM(AUX_PIB!$C73:$C76)*100</f>
        <v>8.3724842530363404</v>
      </c>
      <c r="Y76" s="7">
        <f>SUM(Valores_correntes!Y73:Y76)/SUM(AUX_PIB!$C73:$C76)*100</f>
        <v>37.353010825840954</v>
      </c>
      <c r="AF76" s="8"/>
    </row>
    <row r="77" spans="1:32">
      <c r="A77" s="4" t="s">
        <v>65</v>
      </c>
      <c r="B77" s="7">
        <f>SUM(Valores_correntes!B74:B77)/SUM(AUX_PIB!$C74:$C77)*100</f>
        <v>2.1286024427158838</v>
      </c>
      <c r="C77" s="7">
        <f>SUM(Valores_correntes!C74:C77)/SUM(AUX_PIB!$C74:$C77)*100</f>
        <v>11.527274381055676</v>
      </c>
      <c r="D77" s="7">
        <f>SUM(Valores_correntes!D74:D77)/SUM(AUX_PIB!$C74:$C77)*100</f>
        <v>1.4716558820363719</v>
      </c>
      <c r="E77" s="7">
        <f>SUM(Valores_correntes!E74:E77)/SUM(AUX_PIB!$C74:$C77)*100</f>
        <v>0.29546926864197509</v>
      </c>
      <c r="F77" s="7">
        <f>SUM(Valores_correntes!F74:F77)/SUM(AUX_PIB!$C74:$C77)*100</f>
        <v>1.7743276034630564</v>
      </c>
      <c r="G77" s="7">
        <f>SUM(Valores_correntes!G74:G77)/SUM(AUX_PIB!$C74:$C77)*100</f>
        <v>17.197329577912964</v>
      </c>
      <c r="H77" s="7">
        <f>SUM(Valores_correntes!H74:H77)/SUM(AUX_PIB!$C74:$C77)*100</f>
        <v>4.3056094400799614</v>
      </c>
      <c r="I77" s="7">
        <f>SUM(Valores_correntes!I74:I77)/SUM(AUX_PIB!$C74:$C77)*100</f>
        <v>8.4958608849416237E-2</v>
      </c>
      <c r="J77" s="7">
        <f>SUM(Valores_correntes!J74:J77)/SUM(AUX_PIB!$C74:$C77)*100</f>
        <v>2.340577669621227</v>
      </c>
      <c r="K77" s="7">
        <f>SUM(Valores_correntes!K74:K77)/SUM(AUX_PIB!$C74:$C77)*100</f>
        <v>0.70136682616197876</v>
      </c>
      <c r="L77" s="7">
        <f>SUM(Valores_correntes!L74:L77)/SUM(AUX_PIB!$C74:$C77)*100</f>
        <v>2.5546864958079607</v>
      </c>
      <c r="M77" s="7">
        <f>SUM(Valores_correntes!M74:M77)/SUM(AUX_PIB!$C74:$C77)*100</f>
        <v>9.9871990405205437</v>
      </c>
      <c r="N77" s="7">
        <f>SUM(Valores_correntes!N74:N77)/SUM(AUX_PIB!$C74:$C77)*100</f>
        <v>4.4402123112728109</v>
      </c>
      <c r="O77" s="7">
        <f>SUM(Valores_correntes!O74:O77)/SUM(AUX_PIB!$C74:$C77)*100</f>
        <v>5.1214828219423199E-2</v>
      </c>
      <c r="P77" s="7">
        <f>SUM(Valores_correntes!P74:P77)/SUM(AUX_PIB!$C74:$C77)*100</f>
        <v>0.73800232203411176</v>
      </c>
      <c r="Q77" s="7">
        <f>SUM(Valores_correntes!Q74:Q77)/SUM(AUX_PIB!$C74:$C77)*100</f>
        <v>1.0528064047076819</v>
      </c>
      <c r="R77" s="7">
        <f>SUM(Valores_correntes!R74:R77)/SUM(AUX_PIB!$C74:$C77)*100</f>
        <v>4.1841141719276544</v>
      </c>
      <c r="S77" s="7">
        <f>SUM(Valores_correntes!S74:S77)/SUM(AUX_PIB!$C74:$C77)*100</f>
        <v>10.466350038161684</v>
      </c>
      <c r="T77" s="7">
        <f>SUM(Valores_correntes!T74:T77)/SUM(AUX_PIB!$C74:$C77)*100</f>
        <v>10.874424194068656</v>
      </c>
      <c r="U77" s="7">
        <f>SUM(Valores_correntes!U74:U77)/SUM(AUX_PIB!$C74:$C77)*100</f>
        <v>11.663447818124515</v>
      </c>
      <c r="V77" s="7">
        <f>SUM(Valores_correntes!V74:V77)/SUM(AUX_PIB!$C74:$C77)*100</f>
        <v>4.5502358736917099</v>
      </c>
      <c r="W77" s="7">
        <f>SUM(Valores_correntes!W74:W77)/SUM(AUX_PIB!$C74:$C77)*100</f>
        <v>2.049642499511636</v>
      </c>
      <c r="X77" s="7">
        <f>SUM(Valores_correntes!X74:X77)/SUM(AUX_PIB!$C74:$C77)*100</f>
        <v>8.5131282711986724</v>
      </c>
      <c r="Y77" s="7">
        <f>SUM(Valores_correntes!Y74:Y77)/SUM(AUX_PIB!$C74:$C77)*100</f>
        <v>37.650878656595197</v>
      </c>
      <c r="AF77" s="8"/>
    </row>
    <row r="78" spans="1:32">
      <c r="A78" s="4" t="s">
        <v>66</v>
      </c>
      <c r="B78" s="7">
        <f>SUM(Valores_correntes!B75:B78)/SUM(AUX_PIB!$C75:$C78)*100</f>
        <v>2.1143630361157131</v>
      </c>
      <c r="C78" s="7">
        <f>SUM(Valores_correntes!C75:C78)/SUM(AUX_PIB!$C75:$C78)*100</f>
        <v>11.586986690753745</v>
      </c>
      <c r="D78" s="7">
        <f>SUM(Valores_correntes!D75:D78)/SUM(AUX_PIB!$C75:$C78)*100</f>
        <v>1.4502082102340002</v>
      </c>
      <c r="E78" s="7">
        <f>SUM(Valores_correntes!E75:E78)/SUM(AUX_PIB!$C75:$C78)*100</f>
        <v>0.29821109502213877</v>
      </c>
      <c r="F78" s="7">
        <f>SUM(Valores_correntes!F75:F78)/SUM(AUX_PIB!$C75:$C78)*100</f>
        <v>1.7964805144117839</v>
      </c>
      <c r="G78" s="7">
        <f>SUM(Valores_correntes!G75:G78)/SUM(AUX_PIB!$C75:$C78)*100</f>
        <v>17.246249546537381</v>
      </c>
      <c r="H78" s="7">
        <f>SUM(Valores_correntes!H75:H78)/SUM(AUX_PIB!$C75:$C78)*100</f>
        <v>4.3052740067720405</v>
      </c>
      <c r="I78" s="7">
        <f>SUM(Valores_correntes!I75:I78)/SUM(AUX_PIB!$C75:$C78)*100</f>
        <v>7.9131982335862647E-2</v>
      </c>
      <c r="J78" s="7">
        <f>SUM(Valores_correntes!J75:J78)/SUM(AUX_PIB!$C75:$C78)*100</f>
        <v>2.33663434311842</v>
      </c>
      <c r="K78" s="7">
        <f>SUM(Valores_correntes!K75:K78)/SUM(AUX_PIB!$C75:$C78)*100</f>
        <v>0.70669930691038518</v>
      </c>
      <c r="L78" s="7">
        <f>SUM(Valores_correntes!L75:L78)/SUM(AUX_PIB!$C75:$C78)*100</f>
        <v>2.6141150207079358</v>
      </c>
      <c r="M78" s="7">
        <f>SUM(Valores_correntes!M75:M78)/SUM(AUX_PIB!$C75:$C78)*100</f>
        <v>10.041854659844645</v>
      </c>
      <c r="N78" s="7">
        <f>SUM(Valores_correntes!N75:N78)/SUM(AUX_PIB!$C75:$C78)*100</f>
        <v>4.4637857044603972</v>
      </c>
      <c r="O78" s="7">
        <f>SUM(Valores_correntes!O75:O78)/SUM(AUX_PIB!$C75:$C78)*100</f>
        <v>5.4595838623353023E-2</v>
      </c>
      <c r="P78" s="7">
        <f>SUM(Valores_correntes!P75:P78)/SUM(AUX_PIB!$C75:$C78)*100</f>
        <v>0.74651704556056675</v>
      </c>
      <c r="Q78" s="7">
        <f>SUM(Valores_correntes!Q75:Q78)/SUM(AUX_PIB!$C75:$C78)*100</f>
        <v>1.1101644191315208</v>
      </c>
      <c r="R78" s="7">
        <f>SUM(Valores_correntes!R75:R78)/SUM(AUX_PIB!$C75:$C78)*100</f>
        <v>4.3393755199134674</v>
      </c>
      <c r="S78" s="7">
        <f>SUM(Valores_correntes!S75:S78)/SUM(AUX_PIB!$C75:$C78)*100</f>
        <v>10.714438527689305</v>
      </c>
      <c r="T78" s="7">
        <f>SUM(Valores_correntes!T75:T78)/SUM(AUX_PIB!$C75:$C78)*100</f>
        <v>10.883422747348154</v>
      </c>
      <c r="U78" s="7">
        <f>SUM(Valores_correntes!U75:U78)/SUM(AUX_PIB!$C75:$C78)*100</f>
        <v>11.720714511712959</v>
      </c>
      <c r="V78" s="7">
        <f>SUM(Valores_correntes!V75:V78)/SUM(AUX_PIB!$C75:$C78)*100</f>
        <v>4.5333595989129876</v>
      </c>
      <c r="W78" s="7">
        <f>SUM(Valores_correntes!W75:W78)/SUM(AUX_PIB!$C75:$C78)*100</f>
        <v>2.1150748210640451</v>
      </c>
      <c r="X78" s="7">
        <f>SUM(Valores_correntes!X75:X78)/SUM(AUX_PIB!$C75:$C78)*100</f>
        <v>8.7499710550331873</v>
      </c>
      <c r="Y78" s="7">
        <f>SUM(Valores_correntes!Y75:Y78)/SUM(AUX_PIB!$C75:$C78)*100</f>
        <v>38.002542734071341</v>
      </c>
      <c r="AF78" s="8"/>
    </row>
    <row r="79" spans="1:32">
      <c r="A79" s="4" t="s">
        <v>67</v>
      </c>
      <c r="B79" s="7">
        <f>SUM(Valores_correntes!B76:B79)/SUM(AUX_PIB!$C76:$C79)*100</f>
        <v>2.046003288769128</v>
      </c>
      <c r="C79" s="7">
        <f>SUM(Valores_correntes!C76:C79)/SUM(AUX_PIB!$C76:$C79)*100</f>
        <v>11.286653293200475</v>
      </c>
      <c r="D79" s="7">
        <f>SUM(Valores_correntes!D76:D79)/SUM(AUX_PIB!$C76:$C79)*100</f>
        <v>1.3733286288901918</v>
      </c>
      <c r="E79" s="7">
        <f>SUM(Valores_correntes!E76:E79)/SUM(AUX_PIB!$C76:$C79)*100</f>
        <v>0.29867851590452738</v>
      </c>
      <c r="F79" s="7">
        <f>SUM(Valores_correntes!F76:F79)/SUM(AUX_PIB!$C76:$C79)*100</f>
        <v>1.4332617353521522</v>
      </c>
      <c r="G79" s="7">
        <f>SUM(Valores_correntes!G76:G79)/SUM(AUX_PIB!$C76:$C79)*100</f>
        <v>16.437925462116475</v>
      </c>
      <c r="H79" s="7">
        <f>SUM(Valores_correntes!H76:H79)/SUM(AUX_PIB!$C76:$C79)*100</f>
        <v>4.3120574951524988</v>
      </c>
      <c r="I79" s="7">
        <f>SUM(Valores_correntes!I76:I79)/SUM(AUX_PIB!$C76:$C79)*100</f>
        <v>7.3227565566771929E-2</v>
      </c>
      <c r="J79" s="7">
        <f>SUM(Valores_correntes!J76:J79)/SUM(AUX_PIB!$C76:$C79)*100</f>
        <v>2.3502684729988994</v>
      </c>
      <c r="K79" s="7">
        <f>SUM(Valores_correntes!K76:K79)/SUM(AUX_PIB!$C76:$C79)*100</f>
        <v>0.72797778162278481</v>
      </c>
      <c r="L79" s="7">
        <f>SUM(Valores_correntes!L76:L79)/SUM(AUX_PIB!$C76:$C79)*100</f>
        <v>2.6616639084567222</v>
      </c>
      <c r="M79" s="7">
        <f>SUM(Valores_correntes!M76:M79)/SUM(AUX_PIB!$C76:$C79)*100</f>
        <v>10.125195223797675</v>
      </c>
      <c r="N79" s="7">
        <f>SUM(Valores_correntes!N76:N79)/SUM(AUX_PIB!$C76:$C79)*100</f>
        <v>4.4840580773586467</v>
      </c>
      <c r="O79" s="7">
        <f>SUM(Valores_correntes!O76:O79)/SUM(AUX_PIB!$C76:$C79)*100</f>
        <v>5.5666877596301172E-2</v>
      </c>
      <c r="P79" s="7">
        <f>SUM(Valores_correntes!P76:P79)/SUM(AUX_PIB!$C76:$C79)*100</f>
        <v>0.7573104524984654</v>
      </c>
      <c r="Q79" s="7">
        <f>SUM(Valores_correntes!Q76:Q79)/SUM(AUX_PIB!$C76:$C79)*100</f>
        <v>1.1432101819809981</v>
      </c>
      <c r="R79" s="7">
        <f>SUM(Valores_correntes!R76:R79)/SUM(AUX_PIB!$C76:$C79)*100</f>
        <v>4.3726027649093924</v>
      </c>
      <c r="S79" s="7">
        <f>SUM(Valores_correntes!S76:S79)/SUM(AUX_PIB!$C76:$C79)*100</f>
        <v>10.812848354343805</v>
      </c>
      <c r="T79" s="7">
        <f>SUM(Valores_correntes!T76:T79)/SUM(AUX_PIB!$C76:$C79)*100</f>
        <v>10.842118861280273</v>
      </c>
      <c r="U79" s="7">
        <f>SUM(Valores_correntes!U76:U79)/SUM(AUX_PIB!$C76:$C79)*100</f>
        <v>11.41554773636355</v>
      </c>
      <c r="V79" s="7">
        <f>SUM(Valores_correntes!V76:V79)/SUM(AUX_PIB!$C76:$C79)*100</f>
        <v>4.4809075543875565</v>
      </c>
      <c r="W79" s="7">
        <f>SUM(Valores_correntes!W76:W79)/SUM(AUX_PIB!$C76:$C79)*100</f>
        <v>2.1698664795083098</v>
      </c>
      <c r="X79" s="7">
        <f>SUM(Valores_correntes!X76:X79)/SUM(AUX_PIB!$C76:$C79)*100</f>
        <v>8.4675284087182661</v>
      </c>
      <c r="Y79" s="7">
        <f>SUM(Valores_correntes!Y76:Y79)/SUM(AUX_PIB!$C76:$C79)*100</f>
        <v>37.375969040257964</v>
      </c>
      <c r="AF79" s="8"/>
    </row>
    <row r="80" spans="1:32">
      <c r="B80" s="9"/>
    </row>
    <row r="81" spans="2:2">
      <c r="B81" s="9"/>
    </row>
    <row r="82" spans="2:2">
      <c r="B82" s="9"/>
    </row>
    <row r="83" spans="2:2">
      <c r="B83" s="9"/>
    </row>
    <row r="84" spans="2:2">
      <c r="B84" s="9"/>
    </row>
    <row r="85" spans="2:2">
      <c r="B85" s="9"/>
    </row>
    <row r="86" spans="2:2">
      <c r="B86" s="9"/>
    </row>
    <row r="87" spans="2:2">
      <c r="B87" s="9"/>
    </row>
    <row r="88" spans="2:2">
      <c r="B88" s="9"/>
    </row>
    <row r="89" spans="2:2">
      <c r="B89" s="9"/>
    </row>
    <row r="90" spans="2:2">
      <c r="B90" s="9"/>
    </row>
    <row r="91" spans="2:2">
      <c r="B91" s="9"/>
    </row>
    <row r="92" spans="2:2">
      <c r="B92" s="9"/>
    </row>
    <row r="93" spans="2:2">
      <c r="B93" s="9"/>
    </row>
    <row r="94" spans="2:2">
      <c r="B94" s="9"/>
    </row>
  </sheetData>
  <mergeCells count="4">
    <mergeCell ref="B2:G2"/>
    <mergeCell ref="H2:M2"/>
    <mergeCell ref="N2:S2"/>
    <mergeCell ref="T2:Y2"/>
  </mergeCells>
  <pageMargins left="0.511811024" right="0.511811024" top="0.78740157499999996" bottom="0.78740157499999996" header="0.31496062000000002" footer="0.31496062000000002"/>
  <ignoredErrors>
    <ignoredError sqref="B4:Y6 B23:Y79 B7:G22 N7:Y22 I18 H7:M17 H19:M22 H18 J18:M1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4" sqref="H24"/>
    </sheetView>
  </sheetViews>
  <sheetFormatPr defaultColWidth="8.8984375" defaultRowHeight="13.2"/>
  <cols>
    <col min="1" max="1" width="11.59765625" style="4" customWidth="1"/>
    <col min="2" max="2" width="24.09765625" style="2" customWidth="1"/>
    <col min="3" max="3" width="22.8984375" style="2" customWidth="1"/>
    <col min="4" max="16384" width="8.8984375" style="3"/>
  </cols>
  <sheetData>
    <row r="1" spans="1:10" ht="24" customHeight="1">
      <c r="A1" s="1" t="s">
        <v>87</v>
      </c>
    </row>
    <row r="2" spans="1:10" s="4" customFormat="1" ht="24.6" customHeight="1">
      <c r="B2" s="12" t="s">
        <v>84</v>
      </c>
      <c r="C2" s="12"/>
    </row>
    <row r="3" spans="1:10" s="5" customFormat="1" ht="10.199999999999999">
      <c r="B3" s="6" t="s">
        <v>85</v>
      </c>
      <c r="C3" s="6" t="s">
        <v>86</v>
      </c>
    </row>
    <row r="4" spans="1:10">
      <c r="A4" s="4" t="s">
        <v>68</v>
      </c>
      <c r="B4" s="7">
        <v>0.26604115474886719</v>
      </c>
      <c r="C4" s="7">
        <v>554.27046553069738</v>
      </c>
      <c r="J4" s="8"/>
    </row>
    <row r="5" spans="1:10">
      <c r="A5" s="4" t="s">
        <v>69</v>
      </c>
      <c r="B5" s="7">
        <v>0.27097588743735312</v>
      </c>
      <c r="C5" s="7">
        <v>581.97685616222577</v>
      </c>
      <c r="J5" s="8"/>
    </row>
    <row r="6" spans="1:10">
      <c r="A6" s="4" t="s">
        <v>70</v>
      </c>
      <c r="B6" s="7">
        <v>0.27801813758209504</v>
      </c>
      <c r="C6" s="7">
        <v>617.84770584914622</v>
      </c>
      <c r="J6" s="8"/>
    </row>
    <row r="7" spans="1:10">
      <c r="A7" s="4" t="s">
        <v>71</v>
      </c>
      <c r="B7" s="7">
        <v>0.29565803713256122</v>
      </c>
      <c r="C7" s="7">
        <v>655.35489400052541</v>
      </c>
      <c r="J7" s="8"/>
    </row>
    <row r="8" spans="1:10">
      <c r="A8" s="4" t="s">
        <v>72</v>
      </c>
      <c r="B8" s="7">
        <v>0.28810690433297886</v>
      </c>
      <c r="C8" s="7">
        <v>631.42300497274744</v>
      </c>
      <c r="J8" s="8"/>
    </row>
    <row r="9" spans="1:10">
      <c r="A9" s="4" t="s">
        <v>73</v>
      </c>
      <c r="B9" s="7">
        <v>0.29310443950358078</v>
      </c>
      <c r="C9" s="7">
        <v>670.654703331924</v>
      </c>
      <c r="J9" s="8"/>
    </row>
    <row r="10" spans="1:10">
      <c r="A10" s="4" t="s">
        <v>74</v>
      </c>
      <c r="B10" s="7">
        <v>0.29405402713772377</v>
      </c>
      <c r="C10" s="7">
        <v>691.84592375146565</v>
      </c>
      <c r="J10" s="8"/>
    </row>
    <row r="11" spans="1:10">
      <c r="A11" s="4" t="s">
        <v>75</v>
      </c>
      <c r="B11" s="7">
        <v>0.30727953111526546</v>
      </c>
      <c r="C11" s="7">
        <v>726.33930550515072</v>
      </c>
      <c r="J11" s="8"/>
    </row>
    <row r="12" spans="1:10">
      <c r="A12" s="4" t="s">
        <v>76</v>
      </c>
      <c r="B12" s="7">
        <v>0.30605301771535737</v>
      </c>
      <c r="C12" s="7">
        <v>712.05524905440825</v>
      </c>
      <c r="J12" s="8"/>
    </row>
    <row r="13" spans="1:10">
      <c r="A13" s="4" t="s">
        <v>77</v>
      </c>
      <c r="B13" s="7">
        <v>0.3162754044350824</v>
      </c>
      <c r="C13" s="7">
        <v>769.52515959561174</v>
      </c>
      <c r="J13" s="8"/>
    </row>
    <row r="14" spans="1:10">
      <c r="A14" s="4" t="s">
        <v>78</v>
      </c>
      <c r="B14" s="7">
        <v>0.3228420174448825</v>
      </c>
      <c r="C14" s="7">
        <v>812.6025757037454</v>
      </c>
      <c r="J14" s="8"/>
    </row>
    <row r="15" spans="1:10">
      <c r="A15" s="4" t="s">
        <v>79</v>
      </c>
      <c r="B15" s="7">
        <v>0.34153761617711109</v>
      </c>
      <c r="C15" s="7">
        <v>815.62010459545183</v>
      </c>
      <c r="J15" s="8"/>
    </row>
    <row r="16" spans="1:10">
      <c r="A16" s="4" t="s">
        <v>80</v>
      </c>
      <c r="B16" s="7">
        <v>0.33307643253412128</v>
      </c>
      <c r="C16" s="7">
        <v>756.12708930991198</v>
      </c>
      <c r="J16" s="8"/>
    </row>
    <row r="17" spans="1:10">
      <c r="A17" s="4" t="s">
        <v>81</v>
      </c>
      <c r="B17" s="7">
        <v>0.3377106550534722</v>
      </c>
      <c r="C17" s="7">
        <v>803.5774940368517</v>
      </c>
      <c r="J17" s="8"/>
    </row>
    <row r="18" spans="1:10">
      <c r="A18" s="4" t="s">
        <v>82</v>
      </c>
      <c r="B18" s="7">
        <v>0.34281513083704068</v>
      </c>
      <c r="C18" s="7">
        <v>852.84324914766898</v>
      </c>
      <c r="J18" s="8"/>
    </row>
    <row r="19" spans="1:10">
      <c r="A19" s="4" t="s">
        <v>83</v>
      </c>
      <c r="B19" s="7">
        <v>0.36596683467823143</v>
      </c>
      <c r="C19" s="7">
        <v>920.49152268654154</v>
      </c>
      <c r="J19" s="8"/>
    </row>
    <row r="20" spans="1:10">
      <c r="A20" s="4" t="s">
        <v>8</v>
      </c>
      <c r="B20" s="7">
        <v>0.35753517713892718</v>
      </c>
      <c r="C20" s="7">
        <v>886.39739307071613</v>
      </c>
      <c r="J20" s="8"/>
    </row>
    <row r="21" spans="1:10">
      <c r="A21" s="4" t="s">
        <v>9</v>
      </c>
      <c r="B21" s="7">
        <v>0.36564107885208608</v>
      </c>
      <c r="C21" s="7">
        <v>944.14504099871283</v>
      </c>
      <c r="J21" s="8"/>
    </row>
    <row r="22" spans="1:10">
      <c r="A22" s="4" t="s">
        <v>10</v>
      </c>
      <c r="B22" s="7">
        <v>0.37522011910404673</v>
      </c>
      <c r="C22" s="7">
        <v>997.93474025379226</v>
      </c>
      <c r="J22" s="8"/>
    </row>
    <row r="23" spans="1:10">
      <c r="A23" s="4" t="s">
        <v>11</v>
      </c>
      <c r="B23" s="7">
        <v>0.39775688608238841</v>
      </c>
      <c r="C23" s="7">
        <v>1057.3698255136235</v>
      </c>
      <c r="J23" s="8"/>
    </row>
    <row r="24" spans="1:10">
      <c r="A24" s="4" t="s">
        <v>12</v>
      </c>
      <c r="B24" s="7">
        <v>0.3897760962887345</v>
      </c>
      <c r="C24" s="7">
        <v>1016.5306454985771</v>
      </c>
      <c r="J24" s="8"/>
    </row>
    <row r="25" spans="1:10">
      <c r="A25" s="4" t="s">
        <v>13</v>
      </c>
      <c r="B25" s="7">
        <v>0.40195928239947981</v>
      </c>
      <c r="C25" s="7">
        <v>1086.7122281030051</v>
      </c>
      <c r="J25" s="8"/>
    </row>
    <row r="26" spans="1:10">
      <c r="A26" s="4" t="s">
        <v>14</v>
      </c>
      <c r="B26" s="7">
        <v>0.40394501054371118</v>
      </c>
      <c r="C26" s="7">
        <v>1112.3342238350874</v>
      </c>
      <c r="J26" s="8"/>
    </row>
    <row r="27" spans="1:10">
      <c r="A27" s="4" t="s">
        <v>15</v>
      </c>
      <c r="B27" s="7">
        <v>0.42573379699970837</v>
      </c>
      <c r="C27" s="7">
        <v>1160.8049024170871</v>
      </c>
      <c r="J27" s="8"/>
    </row>
    <row r="28" spans="1:10">
      <c r="A28" s="4" t="s">
        <v>16</v>
      </c>
      <c r="B28" s="7">
        <v>0.42581337442916645</v>
      </c>
      <c r="C28" s="7">
        <v>1129.4741397252799</v>
      </c>
      <c r="J28" s="8"/>
    </row>
    <row r="29" spans="1:10">
      <c r="A29" s="4" t="s">
        <v>17</v>
      </c>
      <c r="B29" s="7">
        <v>0.43334634605122696</v>
      </c>
      <c r="C29" s="7">
        <v>1183.1256290150516</v>
      </c>
      <c r="J29" s="8"/>
    </row>
    <row r="30" spans="1:10">
      <c r="A30" s="4" t="s">
        <v>18</v>
      </c>
      <c r="B30" s="7">
        <v>0.43600193195982101</v>
      </c>
      <c r="C30" s="7">
        <v>1230.4488284066338</v>
      </c>
      <c r="J30" s="8"/>
    </row>
    <row r="31" spans="1:10">
      <c r="A31" s="4" t="s">
        <v>19</v>
      </c>
      <c r="B31" s="7">
        <v>0.4551101879734154</v>
      </c>
      <c r="C31" s="7">
        <v>1271.7114024875236</v>
      </c>
      <c r="J31" s="8"/>
    </row>
    <row r="32" spans="1:10">
      <c r="A32" s="4" t="s">
        <v>20</v>
      </c>
      <c r="B32" s="7">
        <v>0.45569034513331319</v>
      </c>
      <c r="C32" s="7">
        <v>1241.6136455021544</v>
      </c>
      <c r="J32" s="8"/>
    </row>
    <row r="33" spans="1:10">
      <c r="A33" s="4" t="s">
        <v>21</v>
      </c>
      <c r="B33" s="7">
        <v>0.46569513180865635</v>
      </c>
      <c r="C33" s="7">
        <v>1322.5799828790473</v>
      </c>
      <c r="J33" s="8"/>
    </row>
    <row r="34" spans="1:10">
      <c r="A34" s="4" t="s">
        <v>22</v>
      </c>
      <c r="B34" s="7">
        <v>0.46694623297906174</v>
      </c>
      <c r="C34" s="7">
        <v>1354.1341112041268</v>
      </c>
      <c r="J34" s="8"/>
    </row>
    <row r="35" spans="1:10">
      <c r="A35" s="4" t="s">
        <v>23</v>
      </c>
      <c r="B35" s="7">
        <v>0.49330313426926148</v>
      </c>
      <c r="C35" s="7">
        <v>1413.291260041756</v>
      </c>
      <c r="J35" s="8"/>
    </row>
    <row r="36" spans="1:10">
      <c r="A36" s="4" t="s">
        <v>24</v>
      </c>
      <c r="B36" s="7">
        <v>0.49161921624313648</v>
      </c>
      <c r="C36" s="7">
        <v>1385.9810647826705</v>
      </c>
      <c r="J36" s="8"/>
    </row>
    <row r="37" spans="1:10">
      <c r="A37" s="4" t="s">
        <v>25</v>
      </c>
      <c r="B37" s="7">
        <v>0.50300477581032244</v>
      </c>
      <c r="C37" s="7">
        <v>1422.3217881233707</v>
      </c>
      <c r="J37" s="8"/>
    </row>
    <row r="38" spans="1:10">
      <c r="A38" s="4" t="s">
        <v>26</v>
      </c>
      <c r="B38" s="7">
        <v>0.50742630738323113</v>
      </c>
      <c r="C38" s="7">
        <v>1462.1254533263859</v>
      </c>
      <c r="J38" s="8"/>
    </row>
    <row r="39" spans="1:10">
      <c r="A39" s="4" t="s">
        <v>27</v>
      </c>
      <c r="B39" s="7">
        <v>0.52774985343412517</v>
      </c>
      <c r="C39" s="7">
        <v>1508.5246937761669</v>
      </c>
      <c r="J39" s="8"/>
    </row>
    <row r="40" spans="1:10">
      <c r="A40" s="4" t="s">
        <v>28</v>
      </c>
      <c r="B40" s="7">
        <v>0.52519419502438047</v>
      </c>
      <c r="C40" s="7">
        <v>1456.6586555714994</v>
      </c>
      <c r="J40" s="8"/>
    </row>
    <row r="41" spans="1:10">
      <c r="A41" s="4" t="s">
        <v>29</v>
      </c>
      <c r="B41" s="7">
        <v>0.53813903855237322</v>
      </c>
      <c r="C41" s="7">
        <v>1479.9698057911949</v>
      </c>
      <c r="J41" s="8"/>
    </row>
    <row r="42" spans="1:10">
      <c r="A42" s="4" t="s">
        <v>30</v>
      </c>
      <c r="B42" s="7">
        <v>0.54673248529196183</v>
      </c>
      <c r="C42" s="7">
        <v>1508.228250240333</v>
      </c>
      <c r="J42" s="8"/>
    </row>
    <row r="43" spans="1:10">
      <c r="A43" s="4" t="s">
        <v>31</v>
      </c>
      <c r="B43" s="7">
        <v>0.57428321007451122</v>
      </c>
      <c r="C43" s="7">
        <v>1550.9302881232779</v>
      </c>
      <c r="J43" s="8"/>
    </row>
    <row r="44" spans="1:10">
      <c r="A44" s="4" t="s">
        <v>32</v>
      </c>
      <c r="B44" s="7">
        <v>0.57022823607552475</v>
      </c>
      <c r="C44" s="7">
        <v>1500.2988828484722</v>
      </c>
      <c r="J44" s="8"/>
    </row>
    <row r="45" spans="1:10">
      <c r="A45" s="4" t="s">
        <v>33</v>
      </c>
      <c r="B45" s="7">
        <v>0.58574606939833296</v>
      </c>
      <c r="C45" s="7">
        <v>1559.0501548568668</v>
      </c>
      <c r="J45" s="8"/>
    </row>
    <row r="46" spans="1:10">
      <c r="A46" s="4" t="s">
        <v>34</v>
      </c>
      <c r="B46" s="7">
        <v>0.58610824199804323</v>
      </c>
      <c r="C46" s="7">
        <v>1577.1704892283456</v>
      </c>
      <c r="J46" s="8"/>
    </row>
    <row r="47" spans="1:10">
      <c r="A47" s="4" t="s">
        <v>35</v>
      </c>
      <c r="B47" s="7">
        <v>0.61858851986663277</v>
      </c>
      <c r="C47" s="7">
        <v>1632.8084737254947</v>
      </c>
      <c r="J47" s="8"/>
    </row>
    <row r="48" spans="1:10">
      <c r="A48" s="4" t="s">
        <v>36</v>
      </c>
      <c r="B48" s="7">
        <v>0.60098233311201266</v>
      </c>
      <c r="C48" s="7">
        <v>1585.6734119428129</v>
      </c>
      <c r="J48" s="8"/>
    </row>
    <row r="49" spans="1:10">
      <c r="A49" s="4" t="s">
        <v>37</v>
      </c>
      <c r="B49" s="7">
        <v>0.60788958424368023</v>
      </c>
      <c r="C49" s="7">
        <v>1630.7295730859582</v>
      </c>
      <c r="J49" s="8"/>
    </row>
    <row r="50" spans="1:10">
      <c r="A50" s="4" t="s">
        <v>38</v>
      </c>
      <c r="B50" s="7">
        <v>0.60277620039655522</v>
      </c>
      <c r="C50" s="7">
        <v>1648.635255659982</v>
      </c>
      <c r="J50" s="8"/>
    </row>
    <row r="51" spans="1:10">
      <c r="A51" s="4" t="s">
        <v>39</v>
      </c>
      <c r="B51" s="7">
        <v>0.63541807058001587</v>
      </c>
      <c r="C51" s="7">
        <v>1720.440759451029</v>
      </c>
      <c r="J51" s="8"/>
    </row>
    <row r="52" spans="1:10">
      <c r="A52" s="4" t="s">
        <v>40</v>
      </c>
      <c r="B52" s="7">
        <v>0.62560470004529722</v>
      </c>
      <c r="C52" s="7">
        <v>1682.0830632318743</v>
      </c>
      <c r="J52" s="8"/>
    </row>
    <row r="53" spans="1:10">
      <c r="A53" s="4" t="s">
        <v>41</v>
      </c>
      <c r="B53" s="7">
        <v>0.63613580047343332</v>
      </c>
      <c r="C53" s="7">
        <v>1734.0989902894407</v>
      </c>
      <c r="J53" s="8"/>
    </row>
    <row r="54" spans="1:10">
      <c r="A54" s="4" t="s">
        <v>42</v>
      </c>
      <c r="B54" s="7">
        <v>0.63333919916838988</v>
      </c>
      <c r="C54" s="7">
        <v>1767.8557060506889</v>
      </c>
      <c r="J54" s="8"/>
    </row>
    <row r="55" spans="1:10">
      <c r="A55" s="4" t="s">
        <v>43</v>
      </c>
      <c r="B55" s="7">
        <v>0.66193658068218575</v>
      </c>
      <c r="C55" s="7">
        <v>1820.103240321364</v>
      </c>
      <c r="J55" s="8"/>
    </row>
    <row r="56" spans="1:10">
      <c r="A56" s="4" t="s">
        <v>44</v>
      </c>
      <c r="B56" s="7">
        <v>0.64783479032364089</v>
      </c>
      <c r="C56" s="7">
        <v>1757.5535239880887</v>
      </c>
      <c r="J56" s="8"/>
    </row>
    <row r="57" spans="1:10">
      <c r="A57" s="4" t="s">
        <v>45</v>
      </c>
      <c r="B57" s="7">
        <v>0.66236146449666833</v>
      </c>
      <c r="C57" s="7">
        <v>1826.7611956374576</v>
      </c>
      <c r="J57" s="8"/>
    </row>
    <row r="58" spans="1:10">
      <c r="A58" s="4" t="s">
        <v>46</v>
      </c>
      <c r="B58" s="7">
        <v>0.66634041591554138</v>
      </c>
      <c r="C58" s="7">
        <v>1880.6102415773789</v>
      </c>
      <c r="J58" s="8"/>
    </row>
    <row r="59" spans="1:10">
      <c r="A59" s="4" t="s">
        <v>47</v>
      </c>
      <c r="B59" s="7">
        <v>0.6881404858324931</v>
      </c>
      <c r="C59" s="7">
        <v>1924.2060382503573</v>
      </c>
      <c r="J59" s="8"/>
    </row>
    <row r="60" spans="1:10">
      <c r="A60" s="4" t="s">
        <v>48</v>
      </c>
      <c r="B60" s="7">
        <v>0.68574144085574606</v>
      </c>
      <c r="C60" s="7">
        <v>1868.0945286348642</v>
      </c>
      <c r="J60" s="8"/>
    </row>
    <row r="61" spans="1:10">
      <c r="A61" s="4" t="s">
        <v>49</v>
      </c>
      <c r="B61" s="7">
        <v>0.70721133260552349</v>
      </c>
      <c r="C61" s="7">
        <v>1752.7236082571387</v>
      </c>
      <c r="J61" s="8"/>
    </row>
    <row r="62" spans="1:10">
      <c r="A62" s="4" t="s">
        <v>50</v>
      </c>
      <c r="B62" s="7">
        <v>0.70500219624983207</v>
      </c>
      <c r="C62" s="7">
        <v>1929.323436994164</v>
      </c>
      <c r="J62" s="8"/>
    </row>
    <row r="63" spans="1:10">
      <c r="A63" s="4" t="s">
        <v>51</v>
      </c>
      <c r="B63" s="7">
        <v>0.73897620666096508</v>
      </c>
      <c r="C63" s="7">
        <v>2059.4554266896575</v>
      </c>
      <c r="J63" s="8"/>
    </row>
    <row r="64" spans="1:10">
      <c r="A64" s="4" t="s">
        <v>52</v>
      </c>
      <c r="B64" s="7">
        <v>0.77805764189073756</v>
      </c>
      <c r="C64" s="7">
        <v>2156.670095715207</v>
      </c>
      <c r="J64" s="8"/>
    </row>
    <row r="65" spans="1:10">
      <c r="A65" s="4" t="s">
        <v>53</v>
      </c>
      <c r="B65" s="7">
        <v>0.79108511882253163</v>
      </c>
      <c r="C65" s="7">
        <v>2203.6387891146828</v>
      </c>
      <c r="J65" s="8"/>
    </row>
    <row r="66" spans="1:10">
      <c r="A66" s="4" t="s">
        <v>54</v>
      </c>
      <c r="B66" s="7">
        <v>0.80502138674162416</v>
      </c>
      <c r="C66" s="7">
        <v>2295.8510505812892</v>
      </c>
      <c r="J66" s="8"/>
    </row>
    <row r="67" spans="1:10">
      <c r="A67" s="4" t="s">
        <v>55</v>
      </c>
      <c r="B67" s="7">
        <v>0.83322289721553466</v>
      </c>
      <c r="C67" s="7">
        <v>2355.9820638733004</v>
      </c>
      <c r="J67" s="8"/>
    </row>
    <row r="68" spans="1:10">
      <c r="A68" s="4" t="s">
        <v>56</v>
      </c>
      <c r="B68" s="7">
        <v>0.82466123745738873</v>
      </c>
      <c r="C68" s="7">
        <v>2319.528139193143</v>
      </c>
      <c r="J68" s="8"/>
    </row>
    <row r="69" spans="1:10">
      <c r="A69" s="4" t="s">
        <v>57</v>
      </c>
      <c r="B69" s="7">
        <v>0.87282014642923611</v>
      </c>
      <c r="C69" s="7">
        <v>2517.4814485767647</v>
      </c>
      <c r="J69" s="8"/>
    </row>
    <row r="70" spans="1:10">
      <c r="A70" s="4" t="s">
        <v>58</v>
      </c>
      <c r="B70" s="7">
        <v>0.87429765699688744</v>
      </c>
      <c r="C70" s="7">
        <v>2601.1819512716388</v>
      </c>
      <c r="J70" s="8"/>
    </row>
    <row r="71" spans="1:10">
      <c r="A71" s="4" t="s">
        <v>59</v>
      </c>
      <c r="B71" s="7">
        <v>0.909688433804824</v>
      </c>
      <c r="C71" s="7">
        <v>2641.4851401344827</v>
      </c>
      <c r="J71" s="8"/>
    </row>
    <row r="72" spans="1:10">
      <c r="A72" s="4" t="s">
        <v>60</v>
      </c>
      <c r="B72" s="7">
        <v>0.87858152760965502</v>
      </c>
      <c r="C72" s="7">
        <v>2581.0180433170967</v>
      </c>
      <c r="J72" s="8"/>
    </row>
    <row r="73" spans="1:10">
      <c r="A73" s="4" t="s">
        <v>61</v>
      </c>
      <c r="B73" s="7">
        <v>0.91060144216755723</v>
      </c>
      <c r="C73" s="7">
        <v>2727.5798951039037</v>
      </c>
      <c r="J73" s="8"/>
    </row>
    <row r="74" spans="1:10">
      <c r="A74" s="4" t="s">
        <v>62</v>
      </c>
      <c r="B74" s="7">
        <v>0.90943615595277338</v>
      </c>
      <c r="C74" s="7">
        <v>2769.4454143571088</v>
      </c>
      <c r="J74" s="8"/>
    </row>
    <row r="75" spans="1:10">
      <c r="A75" s="4" t="s">
        <v>63</v>
      </c>
      <c r="B75" s="7">
        <v>0.96382294734359897</v>
      </c>
      <c r="C75" s="7">
        <v>2865.3013151269352</v>
      </c>
      <c r="J75" s="8"/>
    </row>
    <row r="76" spans="1:10">
      <c r="A76" s="4" t="s">
        <v>64</v>
      </c>
      <c r="B76" s="7">
        <v>0.91380141320454222</v>
      </c>
      <c r="C76" s="7">
        <v>2753.1997832334287</v>
      </c>
      <c r="J76" s="8"/>
    </row>
    <row r="77" spans="1:10">
      <c r="A77" s="4" t="s">
        <v>65</v>
      </c>
      <c r="B77" s="7">
        <v>0.94378308059549942</v>
      </c>
      <c r="C77" s="7">
        <v>2921.2294173872579</v>
      </c>
      <c r="J77" s="8"/>
    </row>
    <row r="78" spans="1:10">
      <c r="A78" s="4" t="s">
        <v>66</v>
      </c>
      <c r="B78" s="7">
        <v>0.94363966426743462</v>
      </c>
      <c r="C78" s="7">
        <v>2989.9133547878623</v>
      </c>
      <c r="J78" s="8"/>
    </row>
    <row r="79" spans="1:10">
      <c r="A79" s="4" t="s">
        <v>67</v>
      </c>
      <c r="B79" s="7">
        <v>1</v>
      </c>
      <c r="C79" s="7">
        <v>3080.3674864101199</v>
      </c>
      <c r="J79" s="8"/>
    </row>
    <row r="80" spans="1:10">
      <c r="B80" s="9"/>
    </row>
    <row r="81" spans="1:10" s="2" customFormat="1">
      <c r="A81" s="4"/>
      <c r="B81" s="9"/>
      <c r="D81" s="3"/>
      <c r="E81" s="3"/>
      <c r="F81" s="3"/>
      <c r="G81" s="3"/>
      <c r="H81" s="3"/>
      <c r="I81" s="3"/>
      <c r="J81" s="3"/>
    </row>
    <row r="82" spans="1:10" s="2" customFormat="1">
      <c r="A82" s="4"/>
      <c r="B82" s="9"/>
      <c r="D82" s="3"/>
      <c r="E82" s="3"/>
      <c r="F82" s="3"/>
      <c r="G82" s="3"/>
      <c r="H82" s="3"/>
      <c r="I82" s="3"/>
      <c r="J82" s="3"/>
    </row>
    <row r="83" spans="1:10" s="2" customFormat="1">
      <c r="A83" s="4"/>
      <c r="B83" s="9"/>
      <c r="D83" s="3"/>
      <c r="E83" s="3"/>
      <c r="F83" s="3"/>
      <c r="G83" s="3"/>
      <c r="H83" s="3"/>
      <c r="I83" s="3"/>
      <c r="J83" s="3"/>
    </row>
    <row r="84" spans="1:10" s="2" customFormat="1">
      <c r="A84" s="4"/>
      <c r="B84" s="9"/>
      <c r="D84" s="3"/>
      <c r="E84" s="3"/>
      <c r="F84" s="3"/>
      <c r="G84" s="3"/>
      <c r="H84" s="3"/>
      <c r="I84" s="3"/>
      <c r="J84" s="3"/>
    </row>
    <row r="85" spans="1:10" s="2" customFormat="1">
      <c r="A85" s="4"/>
      <c r="B85" s="9"/>
      <c r="D85" s="3"/>
      <c r="E85" s="3"/>
      <c r="F85" s="3"/>
      <c r="G85" s="3"/>
      <c r="H85" s="3"/>
      <c r="I85" s="3"/>
      <c r="J85" s="3"/>
    </row>
    <row r="86" spans="1:10" s="2" customFormat="1">
      <c r="A86" s="4"/>
      <c r="B86" s="9"/>
      <c r="D86" s="3"/>
      <c r="E86" s="3"/>
      <c r="F86" s="3"/>
      <c r="G86" s="3"/>
      <c r="H86" s="3"/>
      <c r="I86" s="3"/>
      <c r="J86" s="3"/>
    </row>
    <row r="87" spans="1:10" s="2" customFormat="1">
      <c r="A87" s="4"/>
      <c r="B87" s="9"/>
      <c r="D87" s="3"/>
      <c r="E87" s="3"/>
      <c r="F87" s="3"/>
      <c r="G87" s="3"/>
      <c r="H87" s="3"/>
      <c r="I87" s="3"/>
      <c r="J87" s="3"/>
    </row>
    <row r="88" spans="1:10" s="2" customFormat="1">
      <c r="A88" s="4"/>
      <c r="B88" s="9"/>
      <c r="D88" s="3"/>
      <c r="E88" s="3"/>
      <c r="F88" s="3"/>
      <c r="G88" s="3"/>
      <c r="H88" s="3"/>
      <c r="I88" s="3"/>
      <c r="J88" s="3"/>
    </row>
    <row r="89" spans="1:10" s="2" customFormat="1">
      <c r="A89" s="4"/>
      <c r="B89" s="9"/>
      <c r="D89" s="3"/>
      <c r="E89" s="3"/>
      <c r="F89" s="3"/>
      <c r="G89" s="3"/>
      <c r="H89" s="3"/>
      <c r="I89" s="3"/>
      <c r="J89" s="3"/>
    </row>
    <row r="90" spans="1:10" s="2" customFormat="1">
      <c r="A90" s="4"/>
      <c r="B90" s="9"/>
      <c r="D90" s="3"/>
      <c r="E90" s="3"/>
      <c r="F90" s="3"/>
      <c r="G90" s="3"/>
      <c r="H90" s="3"/>
      <c r="I90" s="3"/>
      <c r="J90" s="3"/>
    </row>
    <row r="91" spans="1:10" s="2" customFormat="1">
      <c r="A91" s="4"/>
      <c r="B91" s="9"/>
      <c r="D91" s="3"/>
      <c r="E91" s="3"/>
      <c r="F91" s="3"/>
      <c r="G91" s="3"/>
      <c r="H91" s="3"/>
      <c r="I91" s="3"/>
      <c r="J91" s="3"/>
    </row>
    <row r="92" spans="1:10" s="2" customFormat="1">
      <c r="A92" s="4"/>
      <c r="B92" s="9"/>
      <c r="D92" s="3"/>
      <c r="E92" s="3"/>
      <c r="F92" s="3"/>
      <c r="G92" s="3"/>
      <c r="H92" s="3"/>
      <c r="I92" s="3"/>
      <c r="J92" s="3"/>
    </row>
    <row r="93" spans="1:10" s="2" customFormat="1">
      <c r="A93" s="4"/>
      <c r="B93" s="9"/>
      <c r="D93" s="3"/>
      <c r="E93" s="3"/>
      <c r="F93" s="3"/>
      <c r="G93" s="3"/>
      <c r="H93" s="3"/>
      <c r="I93" s="3"/>
      <c r="J93" s="3"/>
    </row>
    <row r="94" spans="1:10" s="2" customFormat="1">
      <c r="A94" s="4"/>
      <c r="B94" s="9"/>
      <c r="D94" s="3"/>
      <c r="E94" s="3"/>
      <c r="F94" s="3"/>
      <c r="G94" s="3"/>
      <c r="H94" s="3"/>
      <c r="I94" s="3"/>
      <c r="J94" s="3"/>
    </row>
  </sheetData>
  <mergeCells count="1">
    <mergeCell ref="B2:C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Valores_correntes</vt:lpstr>
      <vt:lpstr>Valores_R$_constantes</vt:lpstr>
      <vt:lpstr>Valores_R$_constantes_dessaz</vt:lpstr>
      <vt:lpstr>Valores_%_PIB_no_trimestre</vt:lpstr>
      <vt:lpstr>Valores_%_PIB_em_4_trimestres</vt:lpstr>
      <vt:lpstr>AUX_PIB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Braulio Borges</dc:creator>
  <cp:lastModifiedBy>Lenovo</cp:lastModifiedBy>
  <dcterms:created xsi:type="dcterms:W3CDTF">2025-06-05T14:59:55Z</dcterms:created>
  <dcterms:modified xsi:type="dcterms:W3CDTF">2025-06-09T12:26:22Z</dcterms:modified>
</cp:coreProperties>
</file>