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DeTrabalho"/>
  <mc:AlternateContent xmlns:mc="http://schemas.openxmlformats.org/markup-compatibility/2006">
    <mc:Choice Requires="x15">
      <x15ac:absPath xmlns:x15ac="http://schemas.microsoft.com/office/spreadsheetml/2010/11/ac" url="C:\Users\CPD\Desktop\Corona\"/>
    </mc:Choice>
  </mc:AlternateContent>
  <bookViews>
    <workbookView xWindow="0" yWindow="0" windowWidth="19200" windowHeight="6720"/>
  </bookViews>
  <sheets>
    <sheet name="Completa" sheetId="1" r:id="rId1"/>
    <sheet name="Resumo" sheetId="11" r:id="rId2"/>
    <sheet name="Alteraçoes" sheetId="13" state="hidden" r:id="rId3"/>
    <sheet name="Parte1" sheetId="2" r:id="rId4"/>
    <sheet name="Parte2" sheetId="3" r:id="rId5"/>
    <sheet name="Parte3" sheetId="4" r:id="rId6"/>
    <sheet name="Parte4" sheetId="5" r:id="rId7"/>
    <sheet name="Parte5" sheetId="12"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2" l="1"/>
  <c r="C7" i="12"/>
  <c r="C8" i="12"/>
  <c r="C9" i="12"/>
  <c r="C10" i="12"/>
  <c r="C11" i="12"/>
  <c r="C12" i="12"/>
  <c r="C14" i="12"/>
  <c r="C15" i="12"/>
  <c r="C16" i="12"/>
  <c r="C17" i="12"/>
  <c r="C18" i="12"/>
  <c r="C19" i="12"/>
  <c r="C20" i="12"/>
  <c r="C21" i="12"/>
  <c r="C22" i="12"/>
  <c r="C24" i="12"/>
  <c r="C25" i="12"/>
  <c r="C26" i="12"/>
  <c r="C27" i="12"/>
  <c r="C29" i="12"/>
  <c r="C30" i="12"/>
  <c r="C31" i="12"/>
  <c r="C32" i="12"/>
  <c r="C34" i="12"/>
  <c r="C35" i="12"/>
  <c r="C36" i="12"/>
  <c r="AD1" i="1"/>
  <c r="E5" i="11" l="1"/>
  <c r="M5" i="11" l="1"/>
  <c r="A2" i="12" l="1"/>
  <c r="A2" i="5"/>
  <c r="A2" i="4"/>
  <c r="A2" i="3"/>
  <c r="A4" i="2"/>
  <c r="A3" i="11"/>
  <c r="G3" i="2"/>
  <c r="H3" i="2" s="1"/>
  <c r="E3" i="2"/>
  <c r="F3" i="2" s="1"/>
  <c r="D3" i="2"/>
  <c r="C3" i="2"/>
  <c r="B3" i="2"/>
  <c r="S37" i="11" l="1"/>
  <c r="R37" i="11"/>
  <c r="Q37" i="11"/>
  <c r="P37" i="11"/>
  <c r="O37" i="11"/>
  <c r="N37" i="11"/>
  <c r="M37" i="11"/>
  <c r="L37" i="11"/>
  <c r="K37" i="11"/>
  <c r="J37" i="11"/>
  <c r="I37" i="11"/>
  <c r="H37" i="11"/>
  <c r="G37" i="11"/>
  <c r="F37" i="11"/>
  <c r="E37" i="11"/>
  <c r="D37" i="11"/>
  <c r="C37" i="11"/>
  <c r="B37" i="11"/>
  <c r="S36" i="11"/>
  <c r="R36" i="11"/>
  <c r="Q36" i="11"/>
  <c r="P36" i="11"/>
  <c r="O36" i="11"/>
  <c r="N36" i="11"/>
  <c r="M36" i="11"/>
  <c r="L36" i="11"/>
  <c r="K36" i="11"/>
  <c r="J36" i="11"/>
  <c r="I36" i="11"/>
  <c r="H36" i="11"/>
  <c r="G36" i="11"/>
  <c r="F36" i="11"/>
  <c r="E36" i="11"/>
  <c r="D36" i="11"/>
  <c r="C36" i="11"/>
  <c r="B36" i="11"/>
  <c r="S35" i="11"/>
  <c r="R35" i="11"/>
  <c r="Q35" i="11"/>
  <c r="P35" i="11"/>
  <c r="O35" i="11"/>
  <c r="N35" i="11"/>
  <c r="M35" i="11"/>
  <c r="L35" i="11"/>
  <c r="K35" i="11"/>
  <c r="J35" i="11"/>
  <c r="I35" i="11"/>
  <c r="H35" i="11"/>
  <c r="G35" i="11"/>
  <c r="F35" i="11"/>
  <c r="E35" i="11"/>
  <c r="D35" i="11"/>
  <c r="C35" i="11"/>
  <c r="B35" i="11"/>
  <c r="G34" i="11"/>
  <c r="F34" i="11"/>
  <c r="E34" i="11"/>
  <c r="D34" i="11"/>
  <c r="C34" i="11"/>
  <c r="B34" i="11"/>
  <c r="S33" i="11"/>
  <c r="R33" i="11"/>
  <c r="Q33" i="11"/>
  <c r="P33" i="11"/>
  <c r="O33" i="11"/>
  <c r="N33" i="11"/>
  <c r="M33" i="11"/>
  <c r="L33" i="11"/>
  <c r="K33" i="11"/>
  <c r="J33" i="11"/>
  <c r="I33" i="11"/>
  <c r="H33" i="11"/>
  <c r="G33" i="11"/>
  <c r="F33" i="11"/>
  <c r="E33" i="11"/>
  <c r="D33" i="11"/>
  <c r="C33" i="11"/>
  <c r="B33" i="11"/>
  <c r="S32" i="11"/>
  <c r="R32" i="11"/>
  <c r="Q32" i="11"/>
  <c r="P32" i="11"/>
  <c r="O32" i="11"/>
  <c r="N32" i="11"/>
  <c r="M32" i="11"/>
  <c r="L32" i="11"/>
  <c r="K32" i="11"/>
  <c r="J32" i="11"/>
  <c r="I32" i="11"/>
  <c r="H32" i="11"/>
  <c r="G32" i="11"/>
  <c r="F32" i="11"/>
  <c r="E32" i="11"/>
  <c r="D32" i="11"/>
  <c r="C32" i="11"/>
  <c r="B32" i="11"/>
  <c r="S31" i="11"/>
  <c r="R31" i="11"/>
  <c r="Q31" i="11"/>
  <c r="P31" i="11"/>
  <c r="O31" i="11"/>
  <c r="N31" i="11"/>
  <c r="M31" i="11"/>
  <c r="L31" i="11"/>
  <c r="K31" i="11"/>
  <c r="J31" i="11"/>
  <c r="I31" i="11"/>
  <c r="H31" i="11"/>
  <c r="G31" i="11"/>
  <c r="F31" i="11"/>
  <c r="E31" i="11"/>
  <c r="D31" i="11"/>
  <c r="C31" i="11"/>
  <c r="B31" i="11"/>
  <c r="S30" i="11"/>
  <c r="R30" i="11"/>
  <c r="Q30" i="11"/>
  <c r="P30" i="11"/>
  <c r="O30" i="11"/>
  <c r="N30" i="11"/>
  <c r="M30" i="11"/>
  <c r="L30" i="11"/>
  <c r="K30" i="11"/>
  <c r="J30" i="11"/>
  <c r="I30" i="11"/>
  <c r="H30" i="11"/>
  <c r="G30" i="11"/>
  <c r="F30" i="11"/>
  <c r="E30" i="11"/>
  <c r="D30" i="11"/>
  <c r="C30" i="11"/>
  <c r="B30" i="11"/>
  <c r="G29" i="11"/>
  <c r="F29" i="11"/>
  <c r="E29" i="11"/>
  <c r="D29" i="11"/>
  <c r="C29" i="11"/>
  <c r="B29" i="11"/>
  <c r="S28" i="11"/>
  <c r="R28" i="11"/>
  <c r="Q28" i="11"/>
  <c r="P28" i="11"/>
  <c r="O28" i="11"/>
  <c r="N28" i="11"/>
  <c r="M28" i="11"/>
  <c r="L28" i="11"/>
  <c r="K28" i="11"/>
  <c r="J28" i="11"/>
  <c r="I28" i="11"/>
  <c r="H28" i="11"/>
  <c r="G28" i="11"/>
  <c r="F28" i="11"/>
  <c r="E28" i="11"/>
  <c r="D28" i="11"/>
  <c r="C28" i="11"/>
  <c r="B28" i="11"/>
  <c r="S27" i="11"/>
  <c r="R27" i="11"/>
  <c r="Q27" i="11"/>
  <c r="P27" i="11"/>
  <c r="O27" i="11"/>
  <c r="N27" i="11"/>
  <c r="M27" i="11"/>
  <c r="L27" i="11"/>
  <c r="K27" i="11"/>
  <c r="J27" i="11"/>
  <c r="I27" i="11"/>
  <c r="H27" i="11"/>
  <c r="G27" i="11"/>
  <c r="F27" i="11"/>
  <c r="E27" i="11"/>
  <c r="D27" i="11"/>
  <c r="C27" i="11"/>
  <c r="B27" i="11"/>
  <c r="S26" i="11"/>
  <c r="R26" i="11"/>
  <c r="Q26" i="11"/>
  <c r="P26" i="11"/>
  <c r="O26" i="11"/>
  <c r="N26" i="11"/>
  <c r="M26" i="11"/>
  <c r="L26" i="11"/>
  <c r="K26" i="11"/>
  <c r="J26" i="11"/>
  <c r="I26" i="11"/>
  <c r="H26" i="11"/>
  <c r="G26" i="11"/>
  <c r="F26" i="11"/>
  <c r="E26" i="11"/>
  <c r="D26" i="11"/>
  <c r="C26" i="11"/>
  <c r="B26" i="11"/>
  <c r="S25" i="11"/>
  <c r="R25" i="11"/>
  <c r="Q25" i="11"/>
  <c r="P25" i="11"/>
  <c r="O25" i="11"/>
  <c r="N25" i="11"/>
  <c r="M25" i="11"/>
  <c r="L25" i="11"/>
  <c r="K25" i="11"/>
  <c r="J25" i="11"/>
  <c r="I25" i="11"/>
  <c r="H25" i="11"/>
  <c r="G25" i="11"/>
  <c r="F25" i="11"/>
  <c r="E25" i="11"/>
  <c r="D25" i="11"/>
  <c r="C25" i="11"/>
  <c r="B25" i="11"/>
  <c r="G24" i="11"/>
  <c r="F24" i="11"/>
  <c r="E24" i="11"/>
  <c r="D24" i="11"/>
  <c r="C24" i="11"/>
  <c r="B24" i="11"/>
  <c r="S23" i="11"/>
  <c r="R23" i="11"/>
  <c r="Q23" i="11"/>
  <c r="P23" i="11"/>
  <c r="O23" i="11"/>
  <c r="N23" i="11"/>
  <c r="M23" i="11"/>
  <c r="L23" i="11"/>
  <c r="K23" i="11"/>
  <c r="J23" i="11"/>
  <c r="I23" i="11"/>
  <c r="H23" i="11"/>
  <c r="G23" i="11"/>
  <c r="F23" i="11"/>
  <c r="E23" i="11"/>
  <c r="D23" i="11"/>
  <c r="C23" i="11"/>
  <c r="B23" i="11"/>
  <c r="S22" i="11"/>
  <c r="R22" i="11"/>
  <c r="Q22" i="11"/>
  <c r="P22" i="11"/>
  <c r="O22" i="11"/>
  <c r="N22" i="11"/>
  <c r="M22" i="11"/>
  <c r="L22" i="11"/>
  <c r="K22" i="11"/>
  <c r="J22" i="11"/>
  <c r="I22" i="11"/>
  <c r="H22" i="11"/>
  <c r="G22" i="11"/>
  <c r="F22" i="11"/>
  <c r="E22" i="11"/>
  <c r="D22" i="11"/>
  <c r="C22" i="11"/>
  <c r="B22" i="11"/>
  <c r="S21" i="11"/>
  <c r="R21" i="11"/>
  <c r="Q21" i="11"/>
  <c r="P21" i="11"/>
  <c r="O21" i="11"/>
  <c r="N21" i="11"/>
  <c r="M21" i="11"/>
  <c r="L21" i="11"/>
  <c r="K21" i="11"/>
  <c r="J21" i="11"/>
  <c r="I21" i="11"/>
  <c r="H21" i="11"/>
  <c r="G21" i="11"/>
  <c r="F21" i="11"/>
  <c r="E21" i="11"/>
  <c r="D21" i="11"/>
  <c r="C21" i="11"/>
  <c r="B21" i="11"/>
  <c r="S20" i="11"/>
  <c r="R20" i="11"/>
  <c r="Q20" i="11"/>
  <c r="P20" i="11"/>
  <c r="O20" i="11"/>
  <c r="N20" i="11"/>
  <c r="M20" i="11"/>
  <c r="L20" i="11"/>
  <c r="K20" i="11"/>
  <c r="J20" i="11"/>
  <c r="I20" i="11"/>
  <c r="H20" i="11"/>
  <c r="G20" i="11"/>
  <c r="F20" i="11"/>
  <c r="E20" i="11"/>
  <c r="D20" i="11"/>
  <c r="C20" i="11"/>
  <c r="B20" i="11"/>
  <c r="S19" i="11"/>
  <c r="R19" i="11"/>
  <c r="Q19" i="11"/>
  <c r="P19" i="11"/>
  <c r="O19" i="11"/>
  <c r="N19" i="11"/>
  <c r="M19" i="11"/>
  <c r="L19" i="11"/>
  <c r="K19" i="11"/>
  <c r="J19" i="11"/>
  <c r="I19" i="11"/>
  <c r="H19" i="11"/>
  <c r="G19" i="11"/>
  <c r="F19" i="11"/>
  <c r="E19" i="11"/>
  <c r="D19" i="11"/>
  <c r="C19" i="11"/>
  <c r="B19" i="11"/>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G6" i="11"/>
  <c r="F6" i="11"/>
  <c r="E6" i="11"/>
  <c r="D6" i="11"/>
  <c r="C6" i="11"/>
  <c r="B6" i="11"/>
  <c r="S5" i="11"/>
  <c r="R5" i="11"/>
  <c r="Q5" i="11"/>
  <c r="P5" i="11"/>
  <c r="O5" i="11"/>
  <c r="N5" i="11"/>
  <c r="K5" i="11"/>
  <c r="J5" i="11"/>
  <c r="I5" i="11"/>
  <c r="H5" i="11"/>
  <c r="G5" i="11"/>
  <c r="F5" i="11"/>
  <c r="D5" i="11"/>
  <c r="C5" i="11"/>
  <c r="B5" i="11"/>
  <c r="E36" i="12"/>
  <c r="B36" i="12"/>
  <c r="E35" i="12"/>
  <c r="B35" i="12"/>
  <c r="E34" i="12"/>
  <c r="B34" i="12"/>
  <c r="E32" i="12"/>
  <c r="B32" i="12"/>
  <c r="E31" i="12"/>
  <c r="B31" i="12"/>
  <c r="E30" i="12"/>
  <c r="B30" i="12"/>
  <c r="E29" i="12"/>
  <c r="B29" i="12"/>
  <c r="E27" i="12"/>
  <c r="B27" i="12"/>
  <c r="E26" i="12"/>
  <c r="B26" i="12"/>
  <c r="E25" i="12"/>
  <c r="B25" i="12"/>
  <c r="E24" i="12"/>
  <c r="B24" i="12"/>
  <c r="E22" i="12"/>
  <c r="B22" i="12"/>
  <c r="E21" i="12"/>
  <c r="B21" i="12"/>
  <c r="E20" i="12"/>
  <c r="B20" i="12"/>
  <c r="E19" i="12"/>
  <c r="B19" i="12"/>
  <c r="E18" i="12"/>
  <c r="B18" i="12"/>
  <c r="E17" i="12"/>
  <c r="B17" i="12"/>
  <c r="E16" i="12"/>
  <c r="B16" i="12"/>
  <c r="E15" i="12"/>
  <c r="B15" i="12"/>
  <c r="E14" i="12"/>
  <c r="B14" i="12"/>
  <c r="E12" i="12"/>
  <c r="B12" i="12"/>
  <c r="E11" i="12"/>
  <c r="B11" i="12"/>
  <c r="E10" i="12"/>
  <c r="B10" i="12"/>
  <c r="E9" i="12"/>
  <c r="B9" i="12"/>
  <c r="E8" i="12"/>
  <c r="B8" i="12"/>
  <c r="E7" i="12"/>
  <c r="B7" i="12"/>
  <c r="E6" i="12"/>
  <c r="B6" i="12"/>
  <c r="D1" i="5"/>
  <c r="E1" i="5" s="1"/>
  <c r="B1" i="5"/>
  <c r="C1" i="5"/>
  <c r="F1" i="4"/>
  <c r="D1" i="4"/>
  <c r="E1" i="4" s="1"/>
  <c r="G1" i="4" s="1"/>
  <c r="C1" i="4"/>
  <c r="B1" i="4"/>
  <c r="C36" i="3"/>
  <c r="B36" i="3"/>
  <c r="C35" i="3"/>
  <c r="B35" i="3"/>
  <c r="C34" i="3"/>
  <c r="B34" i="3"/>
  <c r="C32" i="3"/>
  <c r="B32" i="3"/>
  <c r="C31" i="3"/>
  <c r="B31" i="3"/>
  <c r="C30" i="3"/>
  <c r="B30" i="3"/>
  <c r="C29" i="3"/>
  <c r="B29" i="3"/>
  <c r="C27" i="3"/>
  <c r="B27" i="3"/>
  <c r="C26" i="3"/>
  <c r="B26" i="3"/>
  <c r="C25" i="3"/>
  <c r="B25" i="3"/>
  <c r="C24" i="3"/>
  <c r="B24" i="3"/>
  <c r="C22" i="3"/>
  <c r="B22" i="3"/>
  <c r="C21" i="3"/>
  <c r="B21" i="3"/>
  <c r="C20" i="3"/>
  <c r="B20" i="3"/>
  <c r="C19" i="3"/>
  <c r="B19" i="3"/>
  <c r="C18" i="3"/>
  <c r="B18" i="3"/>
  <c r="C17" i="3"/>
  <c r="B17" i="3"/>
  <c r="C16" i="3"/>
  <c r="B16" i="3"/>
  <c r="C15" i="3"/>
  <c r="B15" i="3"/>
  <c r="C14" i="3"/>
  <c r="B14" i="3"/>
  <c r="C12" i="3"/>
  <c r="B12" i="3"/>
  <c r="C11" i="3"/>
  <c r="B11" i="3"/>
  <c r="C10" i="3"/>
  <c r="B10" i="3"/>
  <c r="C9" i="3"/>
  <c r="B9" i="3"/>
  <c r="C8" i="3"/>
  <c r="B8" i="3"/>
  <c r="C7" i="3"/>
  <c r="B7" i="3"/>
  <c r="C6" i="3"/>
  <c r="B6" i="3"/>
  <c r="G1" i="3"/>
  <c r="H1" i="3" s="1"/>
  <c r="E1" i="3"/>
  <c r="F1" i="3" s="1"/>
  <c r="D1" i="3"/>
  <c r="C1" i="3"/>
  <c r="AE1" i="1"/>
  <c r="AB1" i="1"/>
  <c r="Z1" i="1"/>
  <c r="AA1" i="1" s="1"/>
  <c r="M1" i="1"/>
  <c r="X1" i="1"/>
  <c r="Y1" i="1" s="1"/>
  <c r="V1" i="1"/>
  <c r="W1" i="1" s="1"/>
  <c r="T1" i="1"/>
  <c r="U1" i="1" s="1"/>
  <c r="R1" i="1"/>
  <c r="S1" i="1" s="1"/>
  <c r="P1" i="1"/>
  <c r="Q1" i="1" s="1"/>
  <c r="N1" i="1"/>
  <c r="O1" i="1" s="1"/>
  <c r="L1" i="1"/>
  <c r="K1" i="1"/>
  <c r="B1" i="3"/>
  <c r="J38" i="2"/>
  <c r="I38" i="2"/>
  <c r="H38" i="2"/>
  <c r="J37" i="2"/>
  <c r="I37" i="2"/>
  <c r="H37" i="2"/>
  <c r="J36" i="2"/>
  <c r="I36" i="2"/>
  <c r="H36" i="2"/>
  <c r="J34" i="2"/>
  <c r="I34" i="2"/>
  <c r="H34" i="2"/>
  <c r="J33" i="2"/>
  <c r="I33" i="2"/>
  <c r="H33" i="2"/>
  <c r="J32" i="2"/>
  <c r="I32" i="2"/>
  <c r="H32" i="2"/>
  <c r="J31" i="2"/>
  <c r="I31" i="2"/>
  <c r="H31" i="2"/>
  <c r="J29" i="2"/>
  <c r="I29" i="2"/>
  <c r="H29" i="2"/>
  <c r="J28" i="2"/>
  <c r="I28" i="2"/>
  <c r="H28" i="2"/>
  <c r="J27" i="2"/>
  <c r="I27" i="2"/>
  <c r="H27" i="2"/>
  <c r="J26" i="2"/>
  <c r="I26" i="2"/>
  <c r="H26" i="2"/>
  <c r="J24" i="2"/>
  <c r="I24" i="2"/>
  <c r="H24" i="2"/>
  <c r="J23" i="2"/>
  <c r="I23" i="2"/>
  <c r="H23" i="2"/>
  <c r="J22" i="2"/>
  <c r="I22" i="2"/>
  <c r="H22" i="2"/>
  <c r="J21" i="2"/>
  <c r="I21" i="2"/>
  <c r="H21" i="2"/>
  <c r="J20" i="2"/>
  <c r="I20" i="2"/>
  <c r="H20" i="2"/>
  <c r="J19" i="2"/>
  <c r="I19" i="2"/>
  <c r="H19" i="2"/>
  <c r="J18" i="2"/>
  <c r="I18" i="2"/>
  <c r="H18" i="2"/>
  <c r="J17" i="2"/>
  <c r="I17" i="2"/>
  <c r="H17" i="2"/>
  <c r="J16" i="2"/>
  <c r="I16" i="2"/>
  <c r="H16" i="2"/>
  <c r="J14" i="2"/>
  <c r="I14" i="2"/>
  <c r="H14" i="2"/>
  <c r="J13" i="2"/>
  <c r="I13" i="2"/>
  <c r="H13" i="2"/>
  <c r="J12" i="2"/>
  <c r="I12" i="2"/>
  <c r="H12" i="2"/>
  <c r="J11" i="2"/>
  <c r="I11" i="2"/>
  <c r="H11" i="2"/>
  <c r="J10" i="2"/>
  <c r="I10" i="2"/>
  <c r="H10" i="2"/>
  <c r="J9" i="2"/>
  <c r="I9" i="2"/>
  <c r="H9" i="2"/>
  <c r="J8" i="2"/>
  <c r="I8" i="2"/>
  <c r="H8" i="2"/>
  <c r="G38" i="2"/>
  <c r="F38" i="2"/>
  <c r="E38" i="2"/>
  <c r="D38" i="2"/>
  <c r="C38" i="2"/>
  <c r="B38" i="2"/>
  <c r="G37" i="2"/>
  <c r="F37" i="2"/>
  <c r="E37" i="2"/>
  <c r="D37" i="2"/>
  <c r="C37" i="2"/>
  <c r="B37"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G29" i="2"/>
  <c r="F29" i="2"/>
  <c r="E29" i="2"/>
  <c r="D29" i="2"/>
  <c r="C29" i="2"/>
  <c r="B29" i="2"/>
  <c r="G28" i="2"/>
  <c r="F28" i="2"/>
  <c r="E28" i="2"/>
  <c r="D28" i="2"/>
  <c r="C28" i="2"/>
  <c r="B28" i="2"/>
  <c r="G27" i="2"/>
  <c r="F27" i="2"/>
  <c r="E27" i="2"/>
  <c r="D27" i="2"/>
  <c r="C27" i="2"/>
  <c r="B27" i="2"/>
  <c r="G26" i="2"/>
  <c r="F26" i="2"/>
  <c r="E26" i="2"/>
  <c r="D26" i="2"/>
  <c r="C26" i="2"/>
  <c r="B26" i="2"/>
  <c r="G25" i="2"/>
  <c r="F25" i="2"/>
  <c r="E25" i="2"/>
  <c r="D25" i="2"/>
  <c r="C25" i="2"/>
  <c r="B25" i="2"/>
  <c r="G24" i="2"/>
  <c r="F24" i="2"/>
  <c r="E24" i="2"/>
  <c r="D24" i="2"/>
  <c r="C24" i="2"/>
  <c r="B24" i="2"/>
  <c r="G23" i="2"/>
  <c r="F23" i="2"/>
  <c r="E23" i="2"/>
  <c r="D23" i="2"/>
  <c r="C23" i="2"/>
  <c r="B23" i="2"/>
  <c r="G22" i="2"/>
  <c r="F22" i="2"/>
  <c r="E22" i="2"/>
  <c r="D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G16" i="2"/>
  <c r="F16" i="2"/>
  <c r="E16" i="2"/>
  <c r="D16" i="2"/>
  <c r="C16" i="2"/>
  <c r="B16" i="2"/>
  <c r="G15" i="2"/>
  <c r="F15" i="2"/>
  <c r="E15" i="2"/>
  <c r="D15" i="2"/>
  <c r="C15" i="2"/>
  <c r="B15" i="2"/>
  <c r="G14" i="2"/>
  <c r="F14" i="2"/>
  <c r="E14" i="2"/>
  <c r="D14" i="2"/>
  <c r="C14" i="2"/>
  <c r="B14" i="2"/>
  <c r="G13" i="2"/>
  <c r="F13" i="2"/>
  <c r="E13" i="2"/>
  <c r="D13" i="2"/>
  <c r="C13" i="2"/>
  <c r="B13" i="2"/>
  <c r="G12" i="2"/>
  <c r="F12" i="2"/>
  <c r="E12" i="2"/>
  <c r="D12" i="2"/>
  <c r="C12" i="2"/>
  <c r="B12" i="2"/>
  <c r="G11" i="2"/>
  <c r="F11" i="2"/>
  <c r="E11" i="2"/>
  <c r="D11" i="2"/>
  <c r="C11" i="2"/>
  <c r="B11" i="2"/>
  <c r="G10" i="2"/>
  <c r="F10" i="2"/>
  <c r="E10" i="2"/>
  <c r="D10" i="2"/>
  <c r="C10" i="2"/>
  <c r="B10" i="2"/>
  <c r="G9" i="2"/>
  <c r="F9" i="2"/>
  <c r="E9" i="2"/>
  <c r="D9" i="2"/>
  <c r="C9" i="2"/>
  <c r="B9" i="2"/>
  <c r="G8" i="2"/>
  <c r="F8" i="2"/>
  <c r="E8" i="2"/>
  <c r="D8" i="2"/>
  <c r="C8" i="2"/>
  <c r="B8" i="2"/>
  <c r="G7" i="2"/>
  <c r="F7" i="2"/>
  <c r="E7" i="2"/>
  <c r="D7" i="2"/>
  <c r="C7" i="2"/>
  <c r="G6" i="2"/>
  <c r="F6" i="2"/>
  <c r="E6" i="2"/>
  <c r="D6" i="2"/>
  <c r="C6" i="2"/>
  <c r="B6" i="2"/>
  <c r="B7" i="2"/>
  <c r="C35" i="5" l="1"/>
  <c r="E6" i="3"/>
  <c r="F8" i="3"/>
  <c r="H19" i="3"/>
  <c r="H6" i="3"/>
  <c r="G8" i="3"/>
  <c r="D10" i="3"/>
  <c r="F17" i="3"/>
  <c r="E10" i="3"/>
  <c r="F12" i="3"/>
  <c r="D15" i="3"/>
  <c r="D24" i="3"/>
  <c r="H10" i="3"/>
  <c r="G12" i="3"/>
  <c r="H15" i="3"/>
  <c r="E20" i="3"/>
  <c r="E7" i="3"/>
  <c r="D9" i="3"/>
  <c r="G18" i="3"/>
  <c r="F7" i="3"/>
  <c r="G9" i="3"/>
  <c r="H9" i="3"/>
  <c r="E11" i="3"/>
  <c r="D14" i="3"/>
  <c r="E16" i="3"/>
  <c r="D6" i="3"/>
  <c r="F11" i="3"/>
  <c r="G14" i="3"/>
  <c r="D19" i="3"/>
  <c r="F6" i="3"/>
  <c r="G7" i="3"/>
  <c r="H8" i="3"/>
  <c r="D12" i="3"/>
  <c r="E14" i="3"/>
  <c r="F15" i="3"/>
  <c r="G16" i="3"/>
  <c r="H17" i="3"/>
  <c r="D21" i="3"/>
  <c r="E22" i="3"/>
  <c r="F24" i="3"/>
  <c r="G25" i="3"/>
  <c r="H26" i="3"/>
  <c r="D31" i="3"/>
  <c r="E32" i="3"/>
  <c r="F34" i="3"/>
  <c r="G35" i="3"/>
  <c r="H36" i="3"/>
  <c r="E6" i="4"/>
  <c r="G7" i="4"/>
  <c r="C9" i="4"/>
  <c r="E10" i="4"/>
  <c r="G11" i="4"/>
  <c r="C14" i="4"/>
  <c r="E15" i="4"/>
  <c r="G16" i="4"/>
  <c r="C18" i="4"/>
  <c r="E19" i="4"/>
  <c r="G20" i="4"/>
  <c r="C22" i="4"/>
  <c r="E24" i="4"/>
  <c r="G25" i="4"/>
  <c r="C27" i="4"/>
  <c r="E29" i="4"/>
  <c r="G30" i="4"/>
  <c r="C32" i="4"/>
  <c r="E34" i="4"/>
  <c r="G35" i="4"/>
  <c r="D7" i="5"/>
  <c r="D9" i="5"/>
  <c r="D11" i="5"/>
  <c r="D14" i="5"/>
  <c r="D16" i="5"/>
  <c r="D18" i="5"/>
  <c r="D20" i="5"/>
  <c r="D22" i="5"/>
  <c r="D25" i="5"/>
  <c r="D27" i="5"/>
  <c r="D30" i="5"/>
  <c r="D32" i="5"/>
  <c r="D35" i="5"/>
  <c r="G6" i="3"/>
  <c r="H7" i="3"/>
  <c r="D11" i="3"/>
  <c r="E12" i="3"/>
  <c r="F14" i="3"/>
  <c r="G15" i="3"/>
  <c r="H16" i="3"/>
  <c r="D20" i="3"/>
  <c r="E21" i="3"/>
  <c r="F22" i="3"/>
  <c r="G24" i="3"/>
  <c r="H25" i="3"/>
  <c r="D30" i="3"/>
  <c r="E31" i="3"/>
  <c r="F32" i="3"/>
  <c r="G34" i="3"/>
  <c r="H35" i="3"/>
  <c r="F6" i="4"/>
  <c r="B8" i="4"/>
  <c r="D9" i="4"/>
  <c r="F10" i="4"/>
  <c r="B12" i="4"/>
  <c r="D14" i="4"/>
  <c r="F15" i="4"/>
  <c r="B17" i="4"/>
  <c r="D18" i="4"/>
  <c r="F19" i="4"/>
  <c r="B21" i="4"/>
  <c r="D22" i="4"/>
  <c r="F24" i="4"/>
  <c r="B26" i="4"/>
  <c r="D27" i="4"/>
  <c r="F29" i="4"/>
  <c r="B31" i="4"/>
  <c r="D32" i="4"/>
  <c r="F34" i="4"/>
  <c r="B36" i="4"/>
  <c r="E7" i="5"/>
  <c r="E9" i="5"/>
  <c r="E11" i="5"/>
  <c r="E14" i="5"/>
  <c r="E16" i="5"/>
  <c r="E18" i="5"/>
  <c r="E20" i="5"/>
  <c r="E22" i="5"/>
  <c r="E25" i="5"/>
  <c r="E27" i="5"/>
  <c r="E30" i="5"/>
  <c r="E32" i="5"/>
  <c r="E35" i="5"/>
  <c r="F21" i="3"/>
  <c r="G22" i="3"/>
  <c r="H24" i="3"/>
  <c r="D29" i="3"/>
  <c r="E30" i="3"/>
  <c r="F31" i="3"/>
  <c r="G32" i="3"/>
  <c r="H34" i="3"/>
  <c r="G6" i="4"/>
  <c r="C8" i="4"/>
  <c r="E9" i="4"/>
  <c r="G10" i="4"/>
  <c r="C12" i="4"/>
  <c r="E14" i="4"/>
  <c r="G15" i="4"/>
  <c r="C17" i="4"/>
  <c r="E18" i="4"/>
  <c r="G19" i="4"/>
  <c r="C21" i="4"/>
  <c r="E22" i="4"/>
  <c r="G24" i="4"/>
  <c r="C26" i="4"/>
  <c r="E27" i="4"/>
  <c r="G29" i="4"/>
  <c r="C31" i="4"/>
  <c r="E32" i="4"/>
  <c r="G34" i="4"/>
  <c r="C36" i="4"/>
  <c r="B6" i="5"/>
  <c r="B8" i="5"/>
  <c r="B10" i="5"/>
  <c r="B12" i="5"/>
  <c r="B15" i="5"/>
  <c r="B17" i="5"/>
  <c r="B19" i="5"/>
  <c r="B21" i="5"/>
  <c r="B24" i="5"/>
  <c r="B26" i="5"/>
  <c r="B29" i="5"/>
  <c r="B31" i="5"/>
  <c r="B34" i="5"/>
  <c r="B36" i="5"/>
  <c r="H14" i="3"/>
  <c r="D18" i="3"/>
  <c r="E19" i="3"/>
  <c r="F20" i="3"/>
  <c r="G21" i="3"/>
  <c r="H22" i="3"/>
  <c r="D27" i="3"/>
  <c r="E29" i="3"/>
  <c r="F30" i="3"/>
  <c r="G31" i="3"/>
  <c r="H32" i="3"/>
  <c r="B6" i="4"/>
  <c r="B7" i="4"/>
  <c r="D8" i="4"/>
  <c r="F9" i="4"/>
  <c r="B11" i="4"/>
  <c r="D12" i="4"/>
  <c r="F14" i="4"/>
  <c r="B16" i="4"/>
  <c r="D17" i="4"/>
  <c r="F18" i="4"/>
  <c r="B20" i="4"/>
  <c r="D21" i="4"/>
  <c r="F22" i="4"/>
  <c r="B25" i="4"/>
  <c r="D26" i="4"/>
  <c r="F27" i="4"/>
  <c r="B30" i="4"/>
  <c r="D31" i="4"/>
  <c r="F32" i="4"/>
  <c r="B35" i="4"/>
  <c r="D36" i="4"/>
  <c r="C6" i="5"/>
  <c r="C8" i="5"/>
  <c r="C10" i="5"/>
  <c r="C12" i="5"/>
  <c r="C15" i="5"/>
  <c r="C17" i="5"/>
  <c r="C19" i="5"/>
  <c r="C21" i="5"/>
  <c r="C24" i="5"/>
  <c r="C26" i="5"/>
  <c r="C29" i="5"/>
  <c r="C31" i="5"/>
  <c r="C34" i="5"/>
  <c r="C36" i="5"/>
  <c r="D8" i="3"/>
  <c r="E9" i="3"/>
  <c r="F10" i="3"/>
  <c r="G11" i="3"/>
  <c r="H12" i="3"/>
  <c r="D17" i="3"/>
  <c r="E18" i="3"/>
  <c r="F19" i="3"/>
  <c r="G20" i="3"/>
  <c r="H21" i="3"/>
  <c r="D26" i="3"/>
  <c r="E27" i="3"/>
  <c r="F29" i="3"/>
  <c r="G30" i="3"/>
  <c r="H31" i="3"/>
  <c r="D36" i="3"/>
  <c r="C7" i="4"/>
  <c r="E8" i="4"/>
  <c r="G9" i="4"/>
  <c r="C11" i="4"/>
  <c r="E12" i="4"/>
  <c r="G14" i="4"/>
  <c r="C16" i="4"/>
  <c r="E17" i="4"/>
  <c r="G18" i="4"/>
  <c r="C20" i="4"/>
  <c r="E21" i="4"/>
  <c r="G22" i="4"/>
  <c r="C25" i="4"/>
  <c r="E26" i="4"/>
  <c r="G27" i="4"/>
  <c r="C30" i="4"/>
  <c r="E31" i="4"/>
  <c r="G32" i="4"/>
  <c r="C35" i="4"/>
  <c r="E36" i="4"/>
  <c r="D6" i="5"/>
  <c r="D8" i="5"/>
  <c r="D10" i="5"/>
  <c r="D12" i="5"/>
  <c r="D15" i="5"/>
  <c r="D17" i="5"/>
  <c r="D19" i="5"/>
  <c r="D21" i="5"/>
  <c r="D24" i="5"/>
  <c r="D26" i="5"/>
  <c r="D29" i="5"/>
  <c r="D31" i="5"/>
  <c r="D34" i="5"/>
  <c r="D36" i="5"/>
  <c r="D7" i="3"/>
  <c r="E8" i="3"/>
  <c r="F9" i="3"/>
  <c r="G10" i="3"/>
  <c r="H11" i="3"/>
  <c r="D16" i="3"/>
  <c r="E17" i="3"/>
  <c r="F18" i="3"/>
  <c r="G19" i="3"/>
  <c r="H20" i="3"/>
  <c r="D25" i="3"/>
  <c r="E26" i="3"/>
  <c r="F27" i="3"/>
  <c r="G29" i="3"/>
  <c r="H30" i="3"/>
  <c r="D35" i="3"/>
  <c r="E36" i="3"/>
  <c r="D7" i="4"/>
  <c r="F8" i="4"/>
  <c r="B10" i="4"/>
  <c r="D11" i="4"/>
  <c r="F12" i="4"/>
  <c r="B15" i="4"/>
  <c r="D16" i="4"/>
  <c r="F17" i="4"/>
  <c r="B19" i="4"/>
  <c r="D20" i="4"/>
  <c r="F21" i="4"/>
  <c r="B24" i="4"/>
  <c r="D25" i="4"/>
  <c r="F26" i="4"/>
  <c r="B29" i="4"/>
  <c r="D30" i="4"/>
  <c r="F31" i="4"/>
  <c r="B34" i="4"/>
  <c r="D35" i="4"/>
  <c r="F36" i="4"/>
  <c r="E6" i="5"/>
  <c r="E8" i="5"/>
  <c r="E10" i="5"/>
  <c r="E12" i="5"/>
  <c r="E15" i="5"/>
  <c r="E17" i="5"/>
  <c r="E19" i="5"/>
  <c r="E21" i="5"/>
  <c r="E24" i="5"/>
  <c r="E26" i="5"/>
  <c r="E29" i="5"/>
  <c r="E31" i="5"/>
  <c r="E34" i="5"/>
  <c r="E36" i="5"/>
  <c r="E25" i="3"/>
  <c r="F26" i="3"/>
  <c r="G27" i="3"/>
  <c r="H29" i="3"/>
  <c r="D34" i="3"/>
  <c r="E35" i="3"/>
  <c r="F36" i="3"/>
  <c r="C6" i="4"/>
  <c r="E7" i="4"/>
  <c r="G8" i="4"/>
  <c r="C10" i="4"/>
  <c r="E11" i="4"/>
  <c r="G12" i="4"/>
  <c r="C15" i="4"/>
  <c r="E16" i="4"/>
  <c r="G17" i="4"/>
  <c r="C19" i="4"/>
  <c r="E20" i="4"/>
  <c r="G21" i="4"/>
  <c r="C24" i="4"/>
  <c r="E25" i="4"/>
  <c r="G26" i="4"/>
  <c r="C29" i="4"/>
  <c r="E30" i="4"/>
  <c r="G31" i="4"/>
  <c r="C34" i="4"/>
  <c r="E35" i="4"/>
  <c r="G36" i="4"/>
  <c r="B7" i="5"/>
  <c r="B9" i="5"/>
  <c r="B11" i="5"/>
  <c r="B14" i="5"/>
  <c r="B16" i="5"/>
  <c r="B18" i="5"/>
  <c r="B20" i="5"/>
  <c r="B22" i="5"/>
  <c r="B25" i="5"/>
  <c r="B27" i="5"/>
  <c r="B30" i="5"/>
  <c r="B32" i="5"/>
  <c r="B35" i="5"/>
  <c r="E15" i="3"/>
  <c r="F16" i="3"/>
  <c r="G17" i="3"/>
  <c r="H18" i="3"/>
  <c r="D22" i="3"/>
  <c r="E24" i="3"/>
  <c r="F25" i="3"/>
  <c r="G26" i="3"/>
  <c r="H27" i="3"/>
  <c r="D32" i="3"/>
  <c r="E34" i="3"/>
  <c r="F35" i="3"/>
  <c r="G36" i="3"/>
  <c r="D6" i="4"/>
  <c r="F7" i="4"/>
  <c r="B9" i="4"/>
  <c r="D10" i="4"/>
  <c r="F11" i="4"/>
  <c r="B14" i="4"/>
  <c r="D15" i="4"/>
  <c r="F16" i="4"/>
  <c r="B18" i="4"/>
  <c r="D19" i="4"/>
  <c r="F20" i="4"/>
  <c r="B22" i="4"/>
  <c r="D24" i="4"/>
  <c r="F25" i="4"/>
  <c r="B27" i="4"/>
  <c r="D29" i="4"/>
  <c r="F30" i="4"/>
  <c r="B32" i="4"/>
  <c r="D34" i="4"/>
  <c r="F35" i="4"/>
  <c r="C7" i="5"/>
  <c r="C9" i="5"/>
  <c r="C11" i="5"/>
  <c r="C14" i="5"/>
  <c r="C16" i="5"/>
  <c r="C18" i="5"/>
  <c r="C20" i="5"/>
  <c r="C22" i="5"/>
  <c r="C25" i="5"/>
  <c r="C27" i="5"/>
  <c r="C30" i="5"/>
  <c r="C32" i="5"/>
  <c r="J1" i="2"/>
  <c r="I1" i="2"/>
  <c r="H1" i="2"/>
  <c r="G1" i="2"/>
  <c r="F1" i="2"/>
  <c r="E1" i="2"/>
  <c r="D1" i="2"/>
  <c r="C1" i="2"/>
  <c r="B1" i="2"/>
</calcChain>
</file>

<file path=xl/sharedStrings.xml><?xml version="1.0" encoding="utf-8"?>
<sst xmlns="http://schemas.openxmlformats.org/spreadsheetml/2006/main" count="818" uniqueCount="327">
  <si>
    <t>População Residente (2019)</t>
  </si>
  <si>
    <t>PIB (R$ MM, 2017)</t>
  </si>
  <si>
    <t>Renda domiciliar per capita (2019)</t>
  </si>
  <si>
    <t>Com isolamento social?</t>
  </si>
  <si>
    <t>Interrupção de Comércio, Serviços e Eventos</t>
  </si>
  <si>
    <t>Prorrogação / Isenção de Pagamento de  Serviços Públicos</t>
  </si>
  <si>
    <t>Contratação de Pessoal na área de saúde</t>
  </si>
  <si>
    <t>Medidas para Servidores</t>
  </si>
  <si>
    <t>Controle de Tráfego</t>
  </si>
  <si>
    <t>Outras Medidas</t>
  </si>
  <si>
    <t>Brasil</t>
  </si>
  <si>
    <t>Norte</t>
  </si>
  <si>
    <t>AC</t>
  </si>
  <si>
    <t>AP</t>
  </si>
  <si>
    <t>AM</t>
  </si>
  <si>
    <t>PA</t>
  </si>
  <si>
    <t>RO</t>
  </si>
  <si>
    <t>RR</t>
  </si>
  <si>
    <t>TO</t>
  </si>
  <si>
    <t>Nordeste</t>
  </si>
  <si>
    <t>AL</t>
  </si>
  <si>
    <t>BA</t>
  </si>
  <si>
    <t>CE</t>
  </si>
  <si>
    <t>MA</t>
  </si>
  <si>
    <t>PB</t>
  </si>
  <si>
    <t>PE</t>
  </si>
  <si>
    <t>PI</t>
  </si>
  <si>
    <t>RN</t>
  </si>
  <si>
    <t>SE</t>
  </si>
  <si>
    <t>Centro-Oeste</t>
  </si>
  <si>
    <t>GO</t>
  </si>
  <si>
    <t>MT</t>
  </si>
  <si>
    <t>MS</t>
  </si>
  <si>
    <t>DF</t>
  </si>
  <si>
    <t>Sudeste</t>
  </si>
  <si>
    <t>ES</t>
  </si>
  <si>
    <t>MG</t>
  </si>
  <si>
    <t>SP</t>
  </si>
  <si>
    <t>RJ</t>
  </si>
  <si>
    <t>Sul</t>
  </si>
  <si>
    <t>PR</t>
  </si>
  <si>
    <t>RS</t>
  </si>
  <si>
    <t>SC</t>
  </si>
  <si>
    <t>Leitos de UTI (2018)</t>
  </si>
  <si>
    <t>Medidas dos Governo Estaduais para contenção da Covid-19 até 25 de Março</t>
  </si>
  <si>
    <t>Decretou calamidade/ emergência?</t>
  </si>
  <si>
    <t>Leitos/ 10 mil habitantes (2018)</t>
  </si>
  <si>
    <t>Continua</t>
  </si>
  <si>
    <t>Links e Fontes</t>
  </si>
  <si>
    <t>https://bit.ly/3dz6gcT</t>
  </si>
  <si>
    <t>https://bit.ly/2UC2xTy</t>
  </si>
  <si>
    <t>https://bit.ly/39h16iw</t>
  </si>
  <si>
    <t>https://bit.ly/2UDGj3h</t>
  </si>
  <si>
    <t>https://bit.ly/2xu3mWk</t>
  </si>
  <si>
    <t>https://bit.ly/2Uk9r0A</t>
  </si>
  <si>
    <t/>
  </si>
  <si>
    <t>Não Implementou</t>
  </si>
  <si>
    <t xml:space="preserve">Pagamento pelo estado da tarifa social de água e das contas de energia de 21 famílias que consumem até 220 quilowatts mensais. </t>
  </si>
  <si>
    <t>Adoção de regime de teletrabalho quando possível</t>
  </si>
  <si>
    <t xml:space="preserve"> Auxílio de R$ 200 para 50 mil famílias em vulnerabilidade</t>
  </si>
  <si>
    <t>Teletrabalho p/ grupo de risco; Quarentena p/ servidores que voltam de viagem internacional; Entre outros</t>
  </si>
  <si>
    <t>Redução do ICMS para itens de combate ao Covid-19</t>
  </si>
  <si>
    <t xml:space="preserve">Aquisição de respiradores e equipamentos de proteção individual. </t>
  </si>
  <si>
    <t>Liberação de servidores em serviços não essenciais ao funcionamento do Governo.</t>
  </si>
  <si>
    <t xml:space="preserve">Fechamento do transporte de pessoas pela BR-174 para tráfego de pessoas. Proibição do transporte intermunicipal de passageiros. Barreira sanitária nos aeroportos. </t>
  </si>
  <si>
    <t>Triagem em aeroportos e Rodoviárias.</t>
  </si>
  <si>
    <t>Teletrabalho p/ maiores de 60; Quarentena p/ servidores que voltam de viagem internacional; Entre outros</t>
  </si>
  <si>
    <t>Restrição de Transporte Intermunicipal; Suspensão de vôos comerciais</t>
  </si>
  <si>
    <t xml:space="preserve">Teletrabalho p/ grupo de risco; </t>
  </si>
  <si>
    <t>Lançamento de Edital  para contratação de pessoa na área da Saúde</t>
  </si>
  <si>
    <t>Restrição de Transporte Intermunicipal;</t>
  </si>
  <si>
    <t>Auxílio de R$100 a pessoas de baixa renda</t>
  </si>
  <si>
    <t>Restrição de Transporte interestadual; Atracação de Navio</t>
  </si>
  <si>
    <t>Interrupção do corte de energia e água por falta de pagamento.</t>
  </si>
  <si>
    <t>Avaliação da possibilidade de realização de teletrabalho em todas as áreas com perfil administrativo, resguardando atendimento ao cidadão.</t>
  </si>
  <si>
    <t>Restrições de horário e número de passageiros em viagens intra e intermunicipais</t>
  </si>
  <si>
    <t>Restrição de Transporte interestadual; Restrição de Entrada de Estrangeiros</t>
  </si>
  <si>
    <t>Teletrabalho p/ grupo de risco; Teletrabalho para categorias em que o mesmo for possível. Quarentena p/ servidores que voltam de viagem internacional; Entre outros</t>
  </si>
  <si>
    <t>Suspensão de cobrança de tarifa social da água.</t>
  </si>
  <si>
    <t xml:space="preserve">Teletrabalho p/ grupos de risco, incentivo às férias, suspensão do atendimento presencial ao público e dispensa sem prejuízo na remuneração de estagiários. </t>
  </si>
  <si>
    <t xml:space="preserve">Medidas emergenciais em prol do setor cultural </t>
  </si>
  <si>
    <t>Consumidores de Cemig e Copasa poderão parcelar contas sem multas e juros e terão vencimento estendido</t>
  </si>
  <si>
    <t>Suspensão de cobrança de tarifa social da água; Isenção de pagamento da conta de luz para população de baixa renda; Suspensão de ações de interrupção de fornecimento de gás de consumidores residenciais e pequenos comércios.</t>
  </si>
  <si>
    <t>R$ 320 milhões em linhas de crédito</t>
  </si>
  <si>
    <t>Recomendação de teletrabalho. Autorização de antecipação de férias e flexibilização de jornada</t>
  </si>
  <si>
    <t xml:space="preserve">Poibição de viagem aeroviária (exceto carga aérea). Proibição de transporte viário e aquaviário interestadual. As restrições não se aplicam a estados que não tenham decretado situação de emergência nem tenham casos confirmados de Covid-19.  Proibição do transporte viário intermunicipal e restrição no transporte ferroviário e aquaviário.  </t>
  </si>
  <si>
    <t>Teletrabalho sempre que possível e mandatório para grupos de risco. Em postos de trabalho em que não for possível, revezamento de servidores</t>
  </si>
  <si>
    <t>Trabalho remoto para servidores no grupo de risco e expediente apenas de quantidade mínima em serviços essenciais.</t>
  </si>
  <si>
    <t>Suspensão da circulação do transporte coletivo urbano municipal, intermunicipal e interestadual de passageiros;</t>
  </si>
  <si>
    <t>Antecipação do pagamento de R$ 7,8 milhões referentes à primeira parcela do cofinanciamento para a rede de assistência social dos municípios catarinenses.</t>
  </si>
  <si>
    <t>Auxilio Financeiro para Empresas</t>
  </si>
  <si>
    <t>Suspensão de protesto de dívidas por 90 dias;</t>
  </si>
  <si>
    <t>Abertura de Linha de Crédito de R$ 225 milhões para MEIs e PMEs;  Abertura de Linha de Crédito de 275 milhões para empresas</t>
  </si>
  <si>
    <t>https://shar.es/aHvgFD</t>
  </si>
  <si>
    <t xml:space="preserve">Fontes: IBGE, Ministério da Saúde e Decretos, Diários oficiais e Sites e canais dos estados. </t>
  </si>
  <si>
    <t>Outro tipo de Auxilio p/ Empresas e Famílias?</t>
  </si>
  <si>
    <t>Compra de Materiais de Combate à Covid-19</t>
  </si>
  <si>
    <t>https://bit.ly/2wxySTy; https://bit.ly/39mIcHc; https://bit.ly/3aoJToN</t>
  </si>
  <si>
    <t>https://bit.ly/3aqCc18</t>
  </si>
  <si>
    <t>https://bit.ly/3dEOjtR; https://bit.ly/2WMtN4d</t>
  </si>
  <si>
    <t>https://bit.ly/39oDJ6T; https://bit.ly/39kNRxf</t>
  </si>
  <si>
    <t>https://bit.ly/3dyOfeO; https://bit.ly/2JgKI7d</t>
  </si>
  <si>
    <t xml:space="preserve"> Suspensão da cobrança de dívidas por 60 dias. Prorrogação em 180 dias do vencimento de empréstimos do Agrofundo. Meio SM aos empreendedores da economia popular solidária e da cultura cujos projetos estejam registrados, respectivamente, no Cadastro Nacional de Empreendimentos Econômicos Solidários e Comércio Justo (CADSOL) e na Secretaria de Estado de Cultura.</t>
  </si>
  <si>
    <t>Exclusivo MEI e PME junta várias colunas</t>
  </si>
  <si>
    <t>Inversão da ordem cesta básica e outros auxílios</t>
  </si>
  <si>
    <t>Fim de controle de preços</t>
  </si>
  <si>
    <t>Auxílio é exclusivo para MEI/PME ?</t>
  </si>
  <si>
    <t>Auxílio é Exclusivo para MEI/PME ?</t>
  </si>
  <si>
    <t>Contratação de 500 profissionais de saúde</t>
  </si>
  <si>
    <t>Restrição de Transporte Intermunicipal e Interestaduais; Controle de Passageiros nos Aeroportos e Rodoviárias</t>
  </si>
  <si>
    <t>https://bit.ly/3bxNLE6</t>
  </si>
  <si>
    <t>https://bit.ly/2UOc2iA</t>
  </si>
  <si>
    <t>Liberação de R$ 1,4 milhão para atendimento a população em situação de rua</t>
  </si>
  <si>
    <t>https://bit.ly/2X1LCwj</t>
  </si>
  <si>
    <t>Abertura de inscrições para contratação de 751  profissionais da saúde</t>
  </si>
  <si>
    <t>Prorrogação de prazos para entrega do arquivo digital da Escrituração Fiscal Digital (EFD) e a validade da certidão negativa de débitos referentes aos meses de fevereiro a julho de 2020; Prorrogação de prazos referentes ao Programa de Recuperação de Créditos Fiscais (Refis) do ICMS.</t>
  </si>
  <si>
    <t>Redução da capacidade dos ônibus intermunicipais. Barreiras sanitárias na BR-101 Sul, BR-101 Norte e BR-262 em Pequiá e no Aeroporto.</t>
  </si>
  <si>
    <t>Contratação emergencial de 618 profissionais da saúde</t>
  </si>
  <si>
    <t>Cedae suspende cobrança para clientes da tarifa social por 3 meses</t>
  </si>
  <si>
    <t>Fundo de proteção e prevenção social voltada para as pessoas que tiveram que parar de trabalhar para evitar a disseminação da doença; Prorrogação do pagamento do IPVA; Estenção do prazo de alvarás sanitários</t>
  </si>
  <si>
    <t>https://bit.ly/2JvXjDI</t>
  </si>
  <si>
    <t>https://bit.ly/2wweXV3; https://bit.ly/2WUjWJT</t>
  </si>
  <si>
    <t>Abertura de processo seletivo para contratação temporária, em caráter emergencial, de profissionais da área da saúde</t>
  </si>
  <si>
    <t>Prorrogação do vencimento da Parcela do IPVA</t>
  </si>
  <si>
    <t>Até 200 mil cestas básicas para famílias atingidas pelas enchentes e/ou afetadas pela crise causada pelo novo Coronavírus. Aquisição e a entrega de cerca de 157 mil kits de alimentos aos estudantes da rede estadual de ensino</t>
  </si>
  <si>
    <t xml:space="preserve">Suspensão do corte de fornecimento de água e luz </t>
  </si>
  <si>
    <t>Redução de jornada e trabalho remoto</t>
  </si>
  <si>
    <t>Prorrogação por 90 dias dos prazos para pagamento do ICMS devido por estabelecimentos optantes do Simples Nacional; BRDE  anuncia a criação de um programa de apoio aos empreendedores do Sul do Brasil .</t>
  </si>
  <si>
    <t>Isenção de conta da água para 338 mil famílias; Suspensão da taxa de contigencimaneto para 221 mil domicílios; Pagamento da conta de energia de 534 mil famílias baixa renda</t>
  </si>
  <si>
    <t>Contratação e Formação de Profissionais; Plano de melhoria salarial para mais de 7 mil profissionais da saúde</t>
  </si>
  <si>
    <t>Proibição de cortes de água e energia</t>
  </si>
  <si>
    <t>https://bit.ly/3c6UlBV</t>
  </si>
  <si>
    <t>Linhas de Capital de Giro com carência e taxa reduzida (5% ao ano mais o Índice Nacional de Preços ao Consumidor) para os diversos segmentos, inclusive o Turismo.  Prorrogação por 90 dias, do recolhimento do ICMS para micro e pequenas empresas</t>
  </si>
  <si>
    <t>Suspensão, prorrogação e adição de prazos de processos administrativos, vencimentos de certidões, entre outros; suspensão das execuções fiscais e a redução no valor do recolhimento de parcela do ICMS; suspensão de taxas estaduais de fiscalização de serviços diversos e prorrogação do prazo de vencimento de todas as licenças e alvarás emitidos</t>
  </si>
  <si>
    <t>https://bit.ly/2QOA4Zl; https://bit.ly/2UN4oGs</t>
  </si>
  <si>
    <t>Restrição de Transporte Intermunicipal e interestadual; Travessias marítimas; Suspensão de vôos para RJ e SP; Restrição de Cruzeiros; redução de capacidade das embarcações para 50%</t>
  </si>
  <si>
    <t>Pagamento de conta de luz para 3,5 milhões de pessoas e de conta de água de mais de 860 mil pessoas;</t>
  </si>
  <si>
    <t>https://bit.ly/3bTETbT</t>
  </si>
  <si>
    <t>Corte de água é suspenso e famílias inscritas no Tarifa Social terão faturas pagas, 26 mil famílias.</t>
  </si>
  <si>
    <t>Linha de crédito especial irá atender 1.450 empreendedores; Carência de 90 dias para pagamento de débitos do Refis e dos parcelamentos administrativos de débitos a vencer; Adiamento do pagamento da alíquota interestadual do ICMS) para aquisição de insumos ao combate à Convid-19; Prorrogação da validade das certidões por 90 dias; e outras medidas; Programa Empreender-PB, vai conceder um aporte de R$ 8 milhões em créditos para micro e pequenas empresas</t>
  </si>
  <si>
    <t>Suspensão da entrada de pessoas em Fernando de Noronha; Restrições de transporte intermunicipal</t>
  </si>
  <si>
    <t>Prorrogação de prazos relativos ao cumprimento de obrigações tributárias e contestações, suspensão de execuções fiscais e notificações de débitos; Prorrogação do recolhimento do ICMS do Simples Nacional por 90 dias; Suspenção por 90 dias do ajuizamento de novas ações e o envio de protestos da dívida ativa do Estado.</t>
  </si>
  <si>
    <t>Abertura de linha de crédito para empresas que produzem insumos usados no combate à Covid-19; Suspenção e Prorrogação de  os atos processuais relacionados ao processo administrativo tributário; Prorrogação da entrega da Guia de Informação e Apuração do ICMS</t>
  </si>
  <si>
    <t>Controle das divísas; Suspensão do transporte intermunicipal</t>
  </si>
  <si>
    <t>Suspenção de cortes de água e energia</t>
  </si>
  <si>
    <t>Contratação de mais de 800 profissionais para combate ao coronavírus</t>
  </si>
  <si>
    <t>Contratação de 15 profissionais na área de saúde para atuar em Fernando de Noronha; Seleção pública com 114 vagas para o Laboratório Central de Saúde Pública de Pernambuco (Lacen-PE)</t>
  </si>
  <si>
    <t>Instalação de contêineres que serão utilizados para a triagem e atendimento médico de pacientes com síndromes gripais</t>
  </si>
  <si>
    <t>Suspensão e Prorrogação do pagamento do IPVA; Extensão do parcelamento para débitos tributários gerados em 2019;  Isenção de ICMS de produtos usados no combate ao coronavírus
Prazo de negociação do Refis é prorrogado para julho com até 75% de desconto; Prorrogação da validade das Certidões Negativas de Débitos tributários e não tributários</t>
  </si>
  <si>
    <t>Linha de crédito de R$1 bilhão a empresas de todos os portes. Banco de Brasília (BRB): carência de três meses para o pagamento do crédito imobiliário e demais operações parceladas de PJ; MEIs terão prazo até 31 de dezembro de 2020 para emitir notas fiscais por meio do Sistema de Emissão de Nota Fiscal Avulsa (Senfa); Suspensão de pagamentos de parcelas e reduz juros do Programa Prospera</t>
  </si>
  <si>
    <t>https://bit.ly/3dYZmy2</t>
  </si>
  <si>
    <t>Banestes anunciou a isenção na cobrança de juros para pagamentos de contas de consumo e de tributos</t>
  </si>
  <si>
    <t>https://bit.ly/2wvpPT6; https://bit.ly/2UO5tgQ</t>
  </si>
  <si>
    <t>Pacote social R$ 400 milhões para ajudar famílias paranaenses mais vulneráveis, além do aumento do limite do programa Luz Fraterna; Alteração de regras tributárias para baratear medicamentos</t>
  </si>
  <si>
    <t>Ampliação dos recursos nos fundos municipais para micro e pequenas empresas; BRDE  anuncia a criação de um programa de apoio aos empreendedores do Sul do Brasil; Badesul: Disponibilização de R$ 250 milhões para renegociações; Disponibilização de R$ 20 milhões para giro de micro e pequenas empresas do setor de turismo; entre outros</t>
  </si>
  <si>
    <t>https://bit.ly/2WPEpPU; https://bit.ly/39jntUp; https://bit.ly/2yFBoYv</t>
  </si>
  <si>
    <t>Barreiras físicas e sanitárias intermunicípais</t>
  </si>
  <si>
    <t>Realização de barreiras sanitárias em áreas com grande fluxo de veículos nos horários de pico e em estradas estaduais; Bloqueio do acesso aos balneários</t>
  </si>
  <si>
    <t>Redução do ICMS para itens de combate ao Covid-19; Acolhimento de pessoas em situação de rua;</t>
  </si>
  <si>
    <t xml:space="preserve"> Abertura de Linha de Crédito de até 5 mil reais por MEI. Abertura de Linha de Crédito de 10 - 15  mil reais por PME, totabolizando um total de 200 milhões de reais; Possibilita de parcelamento da arrecadação do ICMS</t>
  </si>
  <si>
    <t xml:space="preserve">Restrição detransporte rodoviário intermunicipal e interestadual; paralisação do fluxo de passageiros em transporte fluvial; regime de quarentena para os passageiros que desembarcarem no Aeroporto Internacional Eduardo Gomes; Adoção de aplicativo para monitoramento de pacientes com Covid-19 em isolamento domiciliar; </t>
  </si>
  <si>
    <t>Suspensão de cortes de água e energia elétrica; 350 mil famílias paraenses terão contas de luz pagas; Suspenção,  por 60 dias, do corte de banda larga de internet.</t>
  </si>
  <si>
    <t xml:space="preserve">Restrição de Transporte Interestadual; Restrição de transporte intermunicipal nos feriados de abril; Desenvolvimento desoftware capaz de fornecer amostra de pessoas, que estão descumprindo as medidas de isolamento e distanciamento social. </t>
  </si>
  <si>
    <t>Restrição aeroviária de aeroportos estaduais, com origem de quaisquer estados e países. Ônibus intermunicipais sem exceder a metade da capacidade de passageiros. Ônibus coletivos sem exceder à capacidade de passageiros sentados; Produção de equipamentos no combate a Covid-19 pelo sistema prisional; Barreiras Sanitárias na estrada fluvial de Porto Velho</t>
  </si>
  <si>
    <t>Projeto de mídia online “Cultura em Casa”; Entrega de revistas informativas para Unidades de Saúde nos municípios</t>
  </si>
  <si>
    <t>Escolas estaduais entregam kits de alimentação para famílias de alunos; Entrega de 200 mil cestas básicas;  Projeto Ajude-nos a Ajudá-los e Empresários do Bem para arrecadação de alimentos, produtos de higiene e doações em dinheiro destinados às famílias carentes.</t>
  </si>
  <si>
    <t>Compra de 400 respiradores e doação da Fieb de 100 respiradores; Abertura de 16 novas Upas ainda não inauguradas; Abertura de processo para habilitação de empresas para produção emergencial de máscaras artesanais a serem destinadas a pessoas de vulnerabilidade social e econômica e funcionários públicos;</t>
  </si>
  <si>
    <t>Aplicativo Monitora,  ferramenta possibilita o registro de informações de pessoas com suspeita da Covid-19, viabilizando o atendimento remoto, monitoramento e acompanhamento dos cidadãos</t>
  </si>
  <si>
    <t>Prorrogado por 90 dias o prazo para recolhimento do ICMS apurado no âmbito do Simples Nacional; MEI tiveram o prazo de recolhimento prorrogado por 180 dias.</t>
  </si>
  <si>
    <t>Distribuição pelas Escolas da rede estadual de ensino de kits com alimentos para famílias</t>
  </si>
  <si>
    <t>Apoio de 300 milhões com: abertura de Linha de crédito emergencial para empresas de todos os portes que foram afetadas economicamente pelo episódio;  prorrogação por 90 dias do pagamento das taxas referentes ao Estado, do ICMS do Simples Nacional; renovadas automaticamente por 90 dias a validade das certidões negativas referentes aos tributos estaduais e alvarás; Prorrogação do prazo de regularização das pendências para os optantes pelo Simples Nacional</t>
  </si>
  <si>
    <t>BDMG reduz juros e amplia carência para micro e pequenas empresas do turismo em Minas Gerais e oferta linha de crédito de 1,1 bilhão de reais</t>
  </si>
  <si>
    <t>Redução do contingente de transporte viário metropolitano; Barreira Sanitárias no Porto de Paranaguá</t>
  </si>
  <si>
    <t>Distribuição de alimentos da merenda escolar para 230 mil alunos; repasse de R$ 12 milhões do Feas para famílias necessitadas; Projeto Cartão Comida Boa vai distribuir um milhão de cestas de alimentos</t>
  </si>
  <si>
    <t>Elaboração de catálogo de vendas delivery para empreendedores do Amapá</t>
  </si>
  <si>
    <t>Restrição de circulação e desembarque de tripulação de navios; Restrição de Transporte Intermunicipal; Barreira Sanitária nos terminais rodoviários e nas divisas do Estado</t>
  </si>
  <si>
    <t>Contratação em caráter excepcional de 2.453 profissionais de saúde; Abertura de processo seletivo para profissionais de saúde atuarem no Hospital Solidário, 527 vagas no total</t>
  </si>
  <si>
    <t xml:space="preserve">Ampliação de 105 leitos; Destinação de 200 milhões a secretaria de saúde; Compra de matériais necessários para o combate ao Covid- 19  em torno de R$ 700 mil; Doação de 3 mil itens apreendidos pelo Sefaz de combate ao Covid-19; Antecipação de inauguração de Hospitais Regionais com 500 novos leitos; Produção pelo Seris de produtos de limpeza; Produção de Máscaras pelo Sistema Prisional; </t>
  </si>
  <si>
    <t>Disk Corona, serviço para esclarecimento de dúvidas sobre o coronavírus; Projeto “MS Cultura Presente” no valor de R$ 1,3 milhão para produções artísticas on-line; Sistema Drive-thru de testes</t>
  </si>
  <si>
    <t xml:space="preserve">Criação de 299 leitos. 1,5 milhão de máscaras cirúrgicas, 150 mil máscaras de proteção, 300 mil óculos de proteção e 600 mil aventais, além gorros cirúrgicos e luvas de proteção; Produção de álcool 70% para unidades de saúde pelo Instituto de Química da UERJ; Uerj desenvolve protetores faciais para profissionais de saúde; Produção de máscaras pelo Sistema Prisional; </t>
  </si>
  <si>
    <t xml:space="preserve">R$ 32,4 milhões para centros de triagem nos municípios; habilitação de 95 leitos de cuidados prolongados; Mobilização para reparos de respiradores; Produção de Máscaras pelo Sistema Prisional; </t>
  </si>
  <si>
    <t>Chamamento Público Emergencial para contratação de serviços de publicidade para Campanha contra a Covid-19;  Destinação de R$ 3,6 milhões para reforçar a rede de assistência social dos municípios; Aplicativo Tô de Olho com o objetivo de criar uma rede de proteção contra a pandemia; Projeto Tô em casa e Tô na Rede com apresentações artísticas on-line;</t>
  </si>
  <si>
    <t>Ampliação dos leitos; Produção pela SergipeTec de máscaras de proteção em 3D para prevenção ao Coronavírus</t>
  </si>
  <si>
    <t>Abertura do Hospital de Campanha para Enfrentamento ao Coronavírus com ampliação de 222 leitos; Abertura de licitações no valor de 59 milhões para compra de Insumos para enfrentamento da pandemia; Parcerias para produção de milhares de máscaras e aventais; Ampliação de até 1500 leitos; Recuperação e reparo de respiradores;</t>
  </si>
  <si>
    <t>Adiamento do reajuste de tarifas da  Caesb; Consumidores de baixa renda ficarão isentos da conta de luz por 90 dias</t>
  </si>
  <si>
    <t xml:space="preserve">Repasse de verbas para o fornecimento de cestas básicas para famílias dos 88 mil alunos; Criação do Programa ES solidário para arrecadação de cestas básicas e produtos de higiene; </t>
  </si>
  <si>
    <t xml:space="preserve">Restrição de Transporte interestadual e intermunicipal. Redução do contingente de Ônibus circulando em viagens intramunicipais. Suspensão de trens Vitória-Minas, e fim de Rodízio na capital; Parceria com as operadoras de telefonia para medir a adesão ao isolamento social </t>
  </si>
  <si>
    <t>Criação de uma rede de testes para a COVID-19 em São Paulo; Antecipação da vacinação contra gripe para policiais; Criação de site para atendimento;  Destinação de R$ 325 milhões para a Secretaria da Saúde do Estado para ações de combate à pandemia; Lançamento de plataforma de laboratórios para diagnóstico de COVID-19; Criação de Canal para tirar dúvidas por WhatsApp</t>
  </si>
  <si>
    <t>Distribuição de cestas básicas para um milhão de famílias de baixa renda inscritas no Cadastro Único de Assistência Social, o Cad-Único; Programa de doações RioSolidario direciona 5 toneladas de mantimentos a famílias de comunidades; Distribuição de vales de 100 reaiss para alunos da rede pública estadual;</t>
  </si>
  <si>
    <t>Complexo Hospitalar do Trabalhador: contratação de 184 terceirizados (153 podem ser contratados num segundo momento), 362 servidores, 800 bolsistas e 30 estudantes de medicina; Reforço de 500 bolsistas; Produção de máscaras pelo Sistema Prisional;</t>
  </si>
  <si>
    <t>Chamamento público para a contratação de 94 médicos</t>
  </si>
  <si>
    <t>Redução do ICMS para itens de combate ao Covid-19;  Prorrogação o prazo de pagamento do IPVA 2020</t>
  </si>
  <si>
    <t xml:space="preserve">Aditivo de R$14 milhões para a secretaria de saúde, dos quais parte já foi investida em EPIs, compra de Respiradores e Álcool 70%; Produção pela Ueap, Unifap e Iepa de álcool em gel 70% de até 15 mil litros; Realização de reparo de respiradores </t>
  </si>
  <si>
    <t xml:space="preserve">Isenção ou redução de base de cálculo para 7% do ICMS de álcool gel, hipoclorito de sódio, máscaras e luvas. Isenção da tarifa social de água. </t>
  </si>
  <si>
    <t>Barreiras Sanitárias em aeroportos e nas divisas de todos os municípios e fechamento de rodovias</t>
  </si>
  <si>
    <t xml:space="preserve"> Suspensão de todos os serviços públicos não essenciais.Teletrabalho para servidores em grupo de risco. Redução de carga horária e sistema de rodízio de servidores; Suspensão do pagamentos nos contratos de empréstimo consignado contraídos por servidores públicos;</t>
  </si>
  <si>
    <t>Lançamento de edital pela Aades  para o projeto Anjos da Saúde em parceria com a Susam, visando fortalecer a oferta dos serviços de atendimento aos usuários das unidades de saúde do sistema público estadual. Publicação de edital de seleção para técnicos de enfermagem com 704 vagas</t>
  </si>
  <si>
    <t>Limitação do atendimento presencial a serviços essenciais. Teletrabalho para servidores de grupo de risco; Barreiras Sanitárias em Rodovias</t>
  </si>
  <si>
    <t>Distribuída de merenda para estudantes em vulnerabilidade social</t>
  </si>
  <si>
    <t>Prorrogação do prazo de pagamento de tributos para outubro de optantes pelo Simples; Abertura de linha de crédito via o Fundo Constitucional de Financiamento do Norte</t>
  </si>
  <si>
    <t>Convite de profissionais e estudantes de saúde para atuarem como voluntários;</t>
  </si>
  <si>
    <t>Convocação de mais de 400 profissionais  via PSS (Processo Seletivo Simplificado);  Convocação de mais de 260 profissionais de saúde para ajudar no combate ao Covid-19</t>
  </si>
  <si>
    <t>Aquisição de testes rápidos de Covid 19. Abertura de chamamentos públicos de emergência para adquirir material de insumo e equipamentos hospitalares; Produção de Máscaras pelo Sistema Prisional;  Produção de álcool em gel pela UFT</t>
  </si>
  <si>
    <t>Restrição de Cruzeiros e de Transporte Intermunicipal; Monitoramento de passageiros no Aeroporto e Rodoviária; Redução da Malha aérea; Barreiras sanitárias nas rodovias</t>
  </si>
  <si>
    <t>Doação de cestas básicas a pacientes atendidos em centros de acolhimento; Restaurantes Populares vão servir refeições nos finais de semana; Distribuição de vale alimentação para 800 mil alunos da rede pública</t>
  </si>
  <si>
    <t>Compra de 50 mil cestas básicas; Compra de 200 mil botijões de gás para famílias carentes; Distribuição de cartão vale alimentação para 423 mil alunos da Rede Estadual de Ensino, no valor de R$ 80,00, cada</t>
  </si>
  <si>
    <t>Programa TeleSaúde e Criação de Site (atendimento ao telefone de dúvidas sobre o Covid 19); Distribuição de produtos de prevenção em presídios; Procurações serão aceitas temporariamente sem o reconhecimento de firma;Festival Cultura DendiCasa; Lançamento de canal de Whatsapp para atender a população o coronavírus; Distribuição 5 milhões de máscaras de proteção para população</t>
  </si>
  <si>
    <t>Empreendedores com financiamentos na AGN poderão solicitar pausa de dívida; AGN oferece carência de 90 dias para financiamentos; Ampliação da validade de Certidão Negativa para 90 dias;  Credenciamento automático dos contribuintes para postergar o prazo de pagamento do ICMS; e outras medidas; redução da alíquota do ICMS para setor hoteleiro</t>
  </si>
  <si>
    <t>Campanha de arrecadação de alimentos e itens de higiene para população de baixa renda;  Distribuição de kits da merenda escolar na para alunos da rede estadual</t>
  </si>
  <si>
    <t>Contratação por prazo determinado de pessoal da área da saúde</t>
  </si>
  <si>
    <t xml:space="preserve">Campanha para arrecadação de alimentos e itens de higiene que serão destinados para famílias carentes do Estado. 91 mil alunos receberam o benefício, correspondente a R$75,00 por cada período de 15 dias de suspensão das aulas presenciais; Distribuição de cestas básicas para famílias em vulnerabilidade social pelas Escolas Estaduais </t>
  </si>
  <si>
    <t>Teletrabalho p/ grupo de risco; suspensão do desconto dos empréstimos consignados na folha salarial dos servidores públicos estaduais, pelo prazo de 90 dias.</t>
  </si>
  <si>
    <t>https://bit.ly/2VAVbjz</t>
  </si>
  <si>
    <t>Contratação emergencial de mais de 200 profissionais da saúde</t>
  </si>
  <si>
    <t>Restrição de Transporte interestadual; Fechamento de Fronteira com países vizinhos; Barreiras Sanitárias nas estradas e no Aeroporto Aeroporto Internacional de Campo Grande; Barreiras Sanitárias em Rodovias</t>
  </si>
  <si>
    <t xml:space="preserve">Compra de 5 mil Kits p/ Teste, Ampliação de 505 leitos e R$ 680 mil em respiradores.  Criação de Parceria entre a Semagro, Fiems e a Energisa para conserto e manutenção de respiradores; Produção de EPIs pelo Sistema Prisional;  </t>
  </si>
  <si>
    <t>Acréscimo de R$ 60 no Vale Renda; Distribuição de 60 mil cestas alimentares</t>
  </si>
  <si>
    <t>Bolsa alimentação para alunos de creches e beneficiários do bolsa família. R$ 750 mil para agentes culturais. Banco de Brasília (BRB): carência de três meses para o pagamento do crédito imobiliário e demais operações parceladas de PF; Redução de ICMS de produtos de combate ao Covid-19;  Acordo para proteção de empregos no setor de hotéis, bares e restaurantes; Auxílio de R$ 408 do GDF a famílias de baixa renda durante pandemia</t>
  </si>
  <si>
    <t>Nomeação de concursados (330 médicos e enfermeiros). E contratação caráter temporário e emergencial de profissionais; Nomeação de 413 novos profissionais de saúde para reforçar as equipes e serviços médicos</t>
  </si>
  <si>
    <t>Contratação de 1.185 profissionais de saúde</t>
  </si>
  <si>
    <t>Ampliação do atendimento do Bom Prato; Ampliação do programa Vivaleite; Programa Merenda em Casa repasse de  55 reais para compra de alimentos dos alunos da rede estadual em situação de extrema pobreza; Distribuição de 1 milhão de cestas de alimentos para população em extrema pobreza;  Distribuição de 300 mil kits de produtos de higiene pessoal e de limpeza por mês</t>
  </si>
  <si>
    <t>Contingenciamento de R$ 7,6 bilhões de despesas não essenciais. Central telefônica lançada para informar sobre Covid-19.  Vacinação drive-thru. Aulas online a partir de parceria com o Google. Aporte de R$ 900 mil à UFRJ para pesquisas científicas relacionadas ao novo coronavírus. Autorização do cancelamento e reagendamento de passagens e pacotes de viagem sem taxas extras ou multas. Programa de voluntariado contra o coronavírus. Proíbe a majoração de preços sem justa causa, tomando como base de preços os praticados no dia 01/03/20; Projeto “Histórias por telefone“ serviço solidário durante isolamento social
Vacinação drive - thru ; Projeto Cultura Presente nas Redes  para produções culturais online;</t>
  </si>
  <si>
    <t>Proibição de ingresso de veículos coletivos de passageiros, públicos ou privados, oriundos de países estrangeiros. Proibida a circulação de ônibus interestadual. Apenas 50% da lotação em viagens intermunicipais; Ferramenta de geolocalização, utilizada como meio de verificar aglomerações</t>
  </si>
  <si>
    <t>Linha de crédito para o MEI em até R$ 150 mil. Ampliação do Programa Microcrédito Juro Zero de R$ 3 mil para R$ 5 mil, por operação, para MEI com juros pagos pelo Estado. Linha de crédito de capital de giro para PMEs em até R$ 200 mil. Postergação de dois a seis meses dos contratos de financiamento em andamento para pequenas e médias empresas.  Prorrogação do prazo de pagamento da parte estadual do Simples Nacional – ICMS, por três meses, na mesma forma da parte federal do Simples. BRDE  anuncia a criação de um programa de apoio aos empreendedores do Sul do Brasil; Linha de crédito especial para pequenos empreeendores rurais (R$ 60 milhões em 3 anos); Suspensão temporariamente de protesto em cartórios de quem tem dívida ativa com o Estado</t>
  </si>
  <si>
    <t>Após Distribuição emergencial de cestas básicas para 31 mil famílias que não recebem nenhum benefício social (Bolsa Família ou Renda para Viver Melhor), mas que estão na lista de espera do Cadastro Único (CadÚnico), agora optou-se pela entrega de cartões pré-pagos do Renda Cidadã Emergencial R$ (120); Entrega de kits de merenda escolar para 120 mil estudantes</t>
  </si>
  <si>
    <t>Suspensão temporária das vacinas de rotina na rede de saúde pública, mas com vacinação em casa contra a gripe para idosos. Fixa quantidade máxima de produtos de combate ao Covid-19 por pessoa; Liberação R$ 23 milhões para municípios do interior combaterem o novo coronavírus; Abrigo Emergencial irá atender população de rua que faz parte do grupo de risco; Susam treina médicos para atendimento de pacientes de Covid-19 por Telemedicina; Projeto Fica na Rede, Maninho de conteúdo virtual; Projeto de lives para acompanhamento psicossocial gratuito para pessoas em situação de isolamento social; Programa CT&amp;I em Emergências de Saúde Pública no Amazonas destinado a cientistas que atuam no Amazonas em pesquisas estratégicas que tenham a aplicação de seus resultados na resolutividade de questões relativas à pandemia do novo coronavírus;</t>
  </si>
  <si>
    <t xml:space="preserve">Aquisição de 30 mil kits de testes rápidos para a doença, 19 respiradores; UEA produzirá EPIs e respiradores para UTIs de unidades de saúde do Estado e álcool 70%; Parceria com empresa privada para fabricação de respiradores; E abertura de 400 leitos com pareceria com instituição privada; Produção de máscaras pelo Sistema Prisional; Produção de máscaras pelo Sistema Prisional; </t>
  </si>
  <si>
    <t xml:space="preserve"> Abertura de Linha de Crédito de 40 milhões para empresas; Prorrogação de prazo para pagamento do ICMS; Prorrogação de pagamento de Fundos e Contribuições Financeiras e  anistia de multa e juros, tanto para recolhimento à vista como parcelado;  Liberação de R$ 9,7 milhões, que beneficiarão pessoas físicas, jurídicas, profissionais autônomo e liberal da capital e do interior, via Agência de Fomento do Estado do Amazonas.</t>
  </si>
  <si>
    <t>Doações de cestas básicas a famílias em situação de vulnerabilidade social; Doação de 90 toneladas de alimentos e 70 toneladas de peixe para 150 instituições sociais; Distribuição de refeições diariamente para vulneráveis; Fabricação de pães para pessoas em situação de rua pelo sistema prisional; Auxílio emergencial de R$ 200 para 50 mil famílias; Entregar kits de merenda para alunos da rede estadual</t>
  </si>
  <si>
    <t>Vacinação em drive-thru para idosos.  Abrigo de pessoas em situação de rua no estádio Olímpico. Fixa quantidade máxima de produtos de combate ao Covid-19 por pessoa; Campus da Uepa auxilia na produção de álcool 70%;  Festival virtual Te Aquieta em Casa; Plataforma digital oferece suporte psicológico durante o distanciamento social</t>
  </si>
  <si>
    <t>Prorrogação do prazo de pagamento de tributos para optantes pelo Simples e para empresas com supenção de atividades e do Refaz; prorrogação da validade da certidão negativa por 90 dias; Obrigadções tributárias para empresas de alguns ramos específicos de março e abril prorrogada por 6 meses;  Abertura de Linha de crédito de 12 milhões a juro zero para empreendedores formais e informais, microempreendedor individual (MEI), microempresa, empresa de pequeno porte, associações e cooperativas;</t>
  </si>
  <si>
    <t>Abertura de chamamento público para aquisição de testes rápidos; rouparia hospitalar, respiradores e outros materiais; Aquisição de 76 mil máscaras; Aquisição de 100 mil testes rápidos; compra 6 mil amostras de PCR para realização de exames da Covid-19; Produção de Máscaras pelo Sistema Prisional</t>
  </si>
  <si>
    <t>Autuação de praticas abusicas de preços de produtos de combate à Covid-19 e limitação da quantidade de vendas de produtos e alimentos;  mapeamento georreferenciado para monitoramento do novo Coronavírus no Tocantins;</t>
  </si>
  <si>
    <t>Antecipação do 13º salário de aposentados e pensionistas da primeira faixa</t>
  </si>
  <si>
    <t xml:space="preserve">Criação de linha de crédito de 15 milhões; Suspensão de prazos processuais e cumprimento de obrigações tributárias e do pagamento dos parcelamentos de débitos fiscais por 90 dias; </t>
  </si>
  <si>
    <t>Distribuição de 200 mil cestas básicas a trabalhadores informais e famílias em vulnerabilidade social; Campanha de arrecadação de alimentos e itens de higiene e limpeza; Fornecimento de alimentação para pessoas em situação de rua com distribuição de kits de higiene;</t>
  </si>
  <si>
    <t xml:space="preserve">Suspensão por 90 dias do pagamento do ICMS sobre o Simples para micro e pequenas empresas. </t>
  </si>
  <si>
    <t>Distribuição de 52 mil cestas básicas e cinco mil kits de higiene; Aumento no valor do Cartão Alimentação em 15 reais e maior número de refeições nos Restaurantes Populares; Distribuição de alimentos da Agricultura Familiar a famílias carentes; Compra de um milhão de máscaras para distribuir com a população paraibana</t>
  </si>
  <si>
    <t>Aumento do limite máximo de consumo para de energia para direito a tarifa social;</t>
  </si>
  <si>
    <t xml:space="preserve">Compra de 10 mil Kits p/ Teste, ampliação de aproximadamente 100 leitos e outros, compra de 80 respiradores; Parceria com o Setor Privado para  produção de EPIs; </t>
  </si>
  <si>
    <t>Envio de projeto de lei para reduzir ICMS de álcool em gel e máscaras; Governo prorroga pagamento do IPVA com 5% de desconto; Programa Merenda em Casa, que disponibilizará um crédito para auxiliar as famílias de alunos da rede estadual de ensino; Lançamento de site e aplicativo Piauí Delivery para estimular comércio</t>
  </si>
  <si>
    <t>Gratuidade no Restaurante Popular para população vulnerável</t>
  </si>
  <si>
    <t xml:space="preserve">Suspensão da cobrança das contas de água  dos clientes da categoria social; </t>
  </si>
  <si>
    <t>Disponibilização de conteúdo digital nos canais online do Cine Teatro Cuiabá;  Programa Telessaúde de Mato Grosso  auxilia profissionais da saúde e esclarece dúvidas sobre coronavírus; Aplicação de multa para sobrepreço de produtos e serviços de combate ao Covid-19; Central de Atendimento para tirar dúvidas sobre coronavírus; Destinação de R$ 8,5 milhões para área social dos 141 municípios</t>
  </si>
  <si>
    <t>Investimento de R$ 15 milhões no fornecimento de 53.856 cestas básicas e 53.856 kits de higiene; Campanha de arrecadação de alimentos e iterns de higiene. Distribuição a Idosos e vulneráveis kits para higiene bucal; Distribuição de kits de higiêne para população em situação de rua; Distribuição de 1 milhão de máscaras para a população</t>
  </si>
  <si>
    <t xml:space="preserve">Compra de 109 respiradores; Recebimento de doações de mais de 40 mil litros álcool 70%; Confeccção de máscaras pelo sistema prisional; </t>
  </si>
  <si>
    <t>Reforço na área de assistência social dos municípios com a antecipação da segunda parcela do cofinanciamento Fundo a Fundo; Artistas se apresentam em formato virtual no Festival 'Fico em Casa ES' ; Qualificar ES abre 20 mil vagas em cursos on-line gratuitos</t>
  </si>
  <si>
    <t>Arrecadação de Contribuições Voluntárias; Acordo com a Vale para aplicar mais de R$ 5 milhões em atendimento de pacientes do Covid-19; Criação de força-tarefa contra aumento abusivo de preços; Liberação de cerca de R$ 300 milhões para enfrentamento da pandemia.</t>
  </si>
  <si>
    <t xml:space="preserve">Autorização de contratação temporária e emergencial de 118 profissionais de saúde; </t>
  </si>
  <si>
    <t>https://bit.ly/2xAxDn7</t>
  </si>
  <si>
    <t>12 mil famílias carentes são isentas do pagamento da conta de água por três meses; Proibido o corte de água em todas as unidades consumidoras da Sanesul; Isenção do ICMS sobre a tarifa de energia elétrica por três meses, e Suspensão de cobrança de tarifa social por três meses;</t>
  </si>
  <si>
    <t xml:space="preserve">Liberação de R$ 100 milhões para aquisição de equipamentos, insumos, novas enfermarias e leitos de UTI, manutenção dos serviços essenciais de atendimento nos espaços já existentes e ajuda no controle de acesso ao Estado nas divisas e fronteiras. Além disso, poderá ser aplicado em custeio de ações prioritárias e eventual ajuda aos municípios; Tecpar começa a produzir álcool antisséptico para o Governo; Produção de máscaras pelo sistema prisional; Produção de EPIs pelo Sistema Prisional; </t>
  </si>
  <si>
    <t>Antecipação e ampliação da campanha de vacinação; 12 mil litros de álcool 70% serão doados para as escolas estaduais; ​ Lançamento de aplicativo para ajudar no combate à Covid-19;   implantação telemedicina para atendimentos da Covid-19; Chamada Pública no valor de R$ 2 milhões para apoiar propostas de pesquisadores  para desenvolvimento científico e tecnológico no enfrentamento da Covid-19;</t>
  </si>
  <si>
    <t>Distribuição de Cesta básica e Produtos Alimentícios e Essenciais?</t>
  </si>
  <si>
    <t xml:space="preserve">Recebimento de 20 leitos de UTI via doação;  Ampliação em mais de 100 leitos; Revitalização de Hospitais para o aumento da capacidade de leitos; Garantia de 48 milhões de reais em recursos para ações de enfrentamento ao coronavírus; Produção de Máscaras pelo Sistema Prisional; 
</t>
  </si>
  <si>
    <t>Dstribuição da merenda escolar para alunos em vulnerabilidade social durante o período de suspensão das aulas; Ação emergencial para reforçar a distribuição de água potável para 950 famílias; Distribuição de 350 kg, de alimentos para imigrantes venezuelanos; Operação Cesta Acriana: entrega das cestas básicas compostas por itens que seriam utilizados na merenda escolar nas escolas da rede pública estadual; Entregas de sopas em hospitais de Rio Branco</t>
  </si>
  <si>
    <t>Aluguel de hotel para pessoas em situação de rua. Repasse dos R$ 725 mil do Fundo Estadual de Assistência Social (FEAS) aos 16 municípios do estado; Programa de Financiamento de projetos voltados ao desenvolvimento de soluções tecnológicas que ajudem o setor econômico afetado pela Covid-19; Plataforma de mapeamento de leitos e ventiladores pulmonares para pacientes;</t>
  </si>
  <si>
    <t>Redução do consumo de energia elétrica, telefonia fixa, aluguéis, viagens e diárias de servidores públicos não essenciais. Redução dos contratos de prestação de serviços em 30%. Proibição de aluguel ou compra de veículo no período. Drive-thru pra vacinação de idosos; Plantão psicológico via Whatsapp para  garantia de rede de apoio durante isolamento social, além de atendimento via Plataforma do Telessaúde; Liveração de 92 milhões do Fundo Estadual de Saúde para Plano de Enfrentamento à Propagação do Novo Coranavírus; aumento da gratificação de insalubridade para mais de 3,5 mil profissionais que atuam na linha de frente do combate ao novo coronavírus</t>
  </si>
  <si>
    <t>Isenção da cobrança do ICMS na conta de energia elétrica e proibição do corte no fornecimento de água tratada.</t>
  </si>
  <si>
    <t>Garantia dealimentação escolar com cartão para compra e entrega de cestas; Distribuição de 230 mil máscaras para população</t>
  </si>
  <si>
    <t>Convocação de 377 médicos e 303 residentes</t>
  </si>
  <si>
    <t>Programa Renda Cidadã atendedimento a famílias em vulnerabilidade social por meio de transferência de renda no valor de R$ 200, por mês, durante um ano.</t>
  </si>
  <si>
    <t>Criação de Centro de Regulação Estadual Hospitalar exclusivo para os casos de Covid-19. Projeto ‘Meu Espaço – Compartilhando Cultura’ para apresentação artísticas on-line;; Antecipação de R$ 5 milhões do Cofinanciamento Estadual, que serão repassados para as Prefeituras investirem em ações de assistência social e determinou a suspensão da realização da prova de vida, por 90 dias, nos órgãos estaduais. Edital para pesquisas científicas voltadas ao enfrentamento do coronavírus no valor de 1 milhão de reais; Ação de teste rápido em domicílio neste domingo</t>
  </si>
  <si>
    <t>Lançamento do “Festival Sossega o Facho em Casa” de conteúdos digitais; Distribuição de 1.200 livros durante a quarentena; Atendimento telefonico para orientação sobre a Covid-19; Pessoas em situação de rua são abrigadas em escola;  projeto “Te aquieta e lê” de doação de livros; Lançamenteo de aplicativo, que garante atendimento e monitora casos de Covid-19; Governo decreta uso obrigatório de máscaras</t>
  </si>
  <si>
    <t>Desenvolve MT oferece crédito com carência de três meses e prazo de até 36 meses para pagamento, prorroga prazo para pagamento de financiamentos, também abre linha de crédito especial para crédito emergencial para MEIs, microempresa, empreendedores do trade turístico ; Prorrogação do ICMS para empresas inseridas no Simples Nacional</t>
  </si>
  <si>
    <t>Isenção do ICMS da energia elétrica para famílias de baixa renda</t>
  </si>
  <si>
    <t>Abertura de linha de crédito especial do FCO, com taxa de juros será de 2,5% ao ano, com 24 meses para pagamento e carência até dezembro de 2020; Suspensão de prazos e flexibilização de obrigações tributárias</t>
  </si>
  <si>
    <t>Liberação de recursos para compra de insumos e materiais necessários. Contratação de novos leitos de Unidade Terapia Intensiva no valor de R$21,6 milhões; 35 milhões para contratar UTIs privadas; Produção de EPIs pelo Sistema Prisional; Dispensa de licitação para contratação de 306 leitos e compra de mais de 150 mil testes</t>
  </si>
  <si>
    <t>Contratação emergencial em regime de designação temporária, com formação de cadastro de reserva, para o cargo de médico e outros cargos</t>
  </si>
  <si>
    <t xml:space="preserve">Compra de 1.4 milhões de unidades de máscaras, lucas e ampliação de 800 leitos, 747 respiradores; Requisição de respiradores em todo o estado; Codemge passa a fabricar equipamentos destinados ao tratamento e prevenção à Covid-19. Produção de Máscaras pelo Sistema Prisional; </t>
  </si>
  <si>
    <t xml:space="preserve">Distribuição de mais de 65 toneladas de alimentos; Distribuição 140 mil litros de álcool para enfrentamento à Covid-19; Entrega de kits de alimentação escolar </t>
  </si>
  <si>
    <t xml:space="preserve">Fundos estaduais destinam R$ 4,6 milhões para proteção de idosos; Parceria entre UFRGS e Faurgs para aumentar testes contra Covid-19; Fapergs lança edital emergencial de pesquisa para combate ao coronavírus; Projeto Observatório Covid-19, que tem  por objetivo o desenvolvimento de um sistema de monitoramento sobre conteúdos pertinentes à área de Inovação, Ciência e Tecnologia, sobre a Covid-19; Projeto #TodosPelaVida que contará com a distribuição e produoção de EPIs e outros itens </t>
  </si>
  <si>
    <t>Contratação de 17 profissionais de saúde; Chamamento público de 20 médicos</t>
  </si>
  <si>
    <t>Suspensão de cobrança de tarifa social da água por 60 dias. Prorrogação do prazo de pagamento de ICMS das empresas fechadas em função das medidas de restrição; Adiamento do pagamento da fatura de luz para famílias de baixa renda; Suspensão de cortes de energia e água</t>
  </si>
  <si>
    <t>Repasse de um estoque de três mil litros de leite e de duas mil garrafas de água sanitária para destinação a famílias de baixa renda do Ministério da Saúde para o da Educação; Investimento de R$ 4 milhões mensais na alimentação de alunos da rede estadual; Entrega de 50 mil kits de alimentos a alunos beneficiados pelo Bolsa Família</t>
  </si>
  <si>
    <t>Investimento em 76 milhões em insumos de combate a Covid-19; Ampliação em mais de 800 leitos; Repasse de 276,2 milhões aos hospitais filantrópicos até o fim do ano; Compra de 5,4 mil kits de testes</t>
  </si>
  <si>
    <t>Casos Covid-19 até 03/05/2020</t>
  </si>
  <si>
    <t>Chamada pública emergencial para a contratação temporária de 451 profissionais da área de saúde</t>
  </si>
  <si>
    <t>https://bit.ly/2RnlAjF; https://bit.ly/2SyrBKZ</t>
  </si>
  <si>
    <t>740 leitos a mais sendo ofertados na rede pública de saúde; Ampliação em mais de 200 novos respiradores; Produção de 3 mil protetores faciais; Produção de Máscaras pelo Sistema Prisional</t>
  </si>
  <si>
    <t xml:space="preserve"> Vedação do corte de fornecimento de água, energia e proibição de aumentos nas tarifas dos serviços de água, luz, internet e gás.</t>
  </si>
  <si>
    <t>Programa Telemedicina (atendimento ao telefone de dúvidas sobre o Covid 19); Ampliação do Programa Remédio em Casa; Festival Dendi de Casa Tem Cultura”, que vai selecionar conteúdos digitais de artistas alagoanos; Atuação para conter abusos de preços; Cultura Pela Vida: projeto reúne músicos alagoanos virtualmente; Abertura de triagens para atendimento a população com sintomas gripais;</t>
  </si>
  <si>
    <t xml:space="preserve">Compra de 90 toneladas de insumos; Compra de 350 mil Kits p/ Teste, ampliação de 200 enfermarias e mais de 700 leitos, 200 respiradores, Liberação de R$ 245 milhões para comprar insumos; CriarCE produz mais de 200 peças de EPI para profissionais de saúde; Produção de Máscaras pelo Sistema Prisional; </t>
  </si>
  <si>
    <t>Dispensa de pagamento de impostos das micro e pequenas empresas cadastradas no Simples; Suspensão do pagamento do Refis; Prorrogação da validade de certidões negativas, da apresentação das obrigações acessórias, e de regimes especiais de tributação; aumento do valor permitido para parcelamento dendébitos do ICMS</t>
  </si>
  <si>
    <t xml:space="preserve"> Isenção de Imposto sobre Transmissão Causa Mortis e Doação (ITCD) para doações ao combate à Covid 19; Distribuição de 85 reais através daAntecipação do Cartão Mais Infância para 48 mil famílias; Uece e Idesco lançam site de delivery para ajudar pequenos negócios; Profissionaias de saúde infectados receberão auxílio financeiro;</t>
  </si>
  <si>
    <t>Criação de Centro de Testagem da População Infectada;   Projeto Conexão Cultural, que contrata apresentações via internet de artista;  Procon/MA fiscaliza supermercados e monitora preços de produtos durante pandemia; Criação de cadastro de voluntários; Criação da plataforma Maranhão Profissionalizadocom cursos online e gratuitos para população; Vacinação pelo sistema Drive-Thru contra a Influenza e H1N1; lançamento do Aplicativo Monitora COVID-19 fará o registro de informações da população com suspeita da Covid-19</t>
  </si>
  <si>
    <t>Abertura de Processo Seletivo para profissionais na área; Convocação de 40 médicos</t>
  </si>
  <si>
    <t xml:space="preserve"> Isenção de 850 mil maranhenses de pagamento de água por dois meses;  redução da tarifa de energia elétrica para clientes residenciais de baixa renda e povos tradicionais, como indígenas e quilombolas;  Isenção do ICMS de energia para consumidores de baixa renda</t>
  </si>
  <si>
    <t>Ampliação em mais de 700  leitos, 107 respiradores; Doação de diversas empresas de respiradores, máscaras, termômetros e álcool 70; Fabricação de EPIs pela IEMA; Produção de máscaras pelo Sistema Prisional</t>
  </si>
  <si>
    <t>Ampliação de 300 leitos; Aquisição de 812 mil testes rápidos e novos Equipamentos de Proteção Individual (EPIs); 89 respiradores; 3 milhões de máscaras; Prdução de máscaras pelo Sistema Prisional;  parceria com Senai para manutenção de respiradores</t>
  </si>
  <si>
    <t>Cartão alimentação no valor de 50 reais para estudantes da rede pública estadual que estão em situação de vulnerabilidade social e com suas famílias registradas no CadÚnico do Governo Federal.; Distribuição de Cestas Básicas a população que sofreu com perda de emprego; Distribuição de refeições para população em vulnerabilidade social</t>
  </si>
  <si>
    <t>Oferta de  Pontos de Cuidado à população em situação de rua e usuários de drogas. Projeto Palco em Casa de apresentação artisticas on-line;  Plataforma Atende em Casa permite que médicos ou enfermeiros orientem pessoas com sintomas gripais; Abertura de dois centros avançados de testagem para profissionais das áreas de saúde e segurança; Criação de aplicativos para monitoramento da população; parceria com IFPE para oferecer cursos online gratuitos</t>
  </si>
  <si>
    <t xml:space="preserve">Ampliação em mais de 1000 novos leitos; Produção de EPIs pelo Sistema Prisional; Produção de EPIs pelos sistema prisional; Produção de máscaras em espaço profissionalizante da Funase; </t>
  </si>
  <si>
    <t>Compra de 10 mil Kits p/ Teste, ampliação de leitos e outros; Destinação de 40.5 milhões ao Combate a Covide-19; Recebimento de doação de 2.500 máscaras para os profissionais da saúde; Produção de máscaras pelo Sistema prisional ;</t>
  </si>
  <si>
    <t>Aulas a distância para alunos da rede pública. Drive-thru de vacinação. Liberação de até R$ 250 mil para cada pesquisa de diagnóstico do coronavírus desenvolvida em Goiás;  Projeto Cultura em Casa com apresenetações on-line; Abertura de "drive-thru" da vacinação da H1N1; Limitação de compra de itens essenciais por pessoas; Oferecimento de cursos de capacitação on-line; Serviço de atendimento, via telefone ou chat online, para pessoas que apresentam sintomas da Covid-19</t>
  </si>
  <si>
    <t>R$ 500 milhões no mercado  para capital de giro emergencial, pagamento de impostos, mão de obra, aluguéis e outros custos fixos variados; Ampliação por parte da GoiásFormento de canais de atendimento a empreendedores, além de redução dejuros e aumento de carência de crédito para o setor turístico</t>
  </si>
  <si>
    <t xml:space="preserve">Ampliação em mais de 300 leitos; Distribuição 300 mil litros de álcool 70%; Compra de mais de 10 mil kits de teste; Parceria com o Senai para produção de 5 milhões de máscaras; Parceria entre Unemat, IFMT iniciam produção de álcool 70%; Produção de Máscasras pelo Sistema Prisional; </t>
  </si>
  <si>
    <t>Campanha de arrecadação de alimentos ‘Vem Ser Mais Solidário - MT unido contra o coronavírus’, distribuição de marmitas para pessoas em situação de rua e o repasse financeiro do co-fianciamento para os 141 municípios; Entrega de kits de alimentação a 55.757 estudantes da rede pública estadual de ensino; Abertura de canais para doação de recursos; Distribuição de máscaras;</t>
  </si>
  <si>
    <t xml:space="preserve"> No intuito de combater o coronavírus, R$ 4,9 milhões para a manutenção, modernização e reequipamento das forças de segurança do DF; Sejus lança cursos on-line para pessoas em isolamento social ; Iges-DF lança plataforma Especial Covid-19 com cursos; Criação de sistema de cadastro e agendamento para teste em massa; Investimento de R$ 30 milhões em pesquisas e estudos; Criação de pontos de testagem em massa</t>
  </si>
  <si>
    <t xml:space="preserve">Bolsa Merenda para cerca de 380 mil estudantes da rede estadual de ensino, no valor de 50 reais; Distribuição de cesta básica a pessoas que vivem em situação de vulnerabilidade econômic
</t>
  </si>
  <si>
    <t>Compra de 20 mil Kits p/ Teste, ampliação de mais de1100 leitos, 3200 respiradores; Repasse de R$ 309 milhões para 80 municípios para medidas de combate à Covid-19 e de R$ 100 milhões para 377 Santas Casas; Aquisição de 165 mil metros de tecido para produção de máscaras; Produção de 320 mil máscaras pelo Sistema Prisional;  Parceria para produção de 2 milhões de máscaras sociais; Importação de máscaras e de testes da Coréia do Sul</t>
  </si>
  <si>
    <t>https://bit.ly/3ceyGYA</t>
  </si>
  <si>
    <t>Congelamento por 60 dias das tarifas cobradas pelos serviços regulados no Estado; Impedimento do corte de fornecimento de luz, água e gás para as famílias mais humildes</t>
  </si>
  <si>
    <t>Redução de jornada. Dependendo da viabilidade e da decisão de cada chefia, foi autorizada suspensão total dos trabalhos.; Postergação, por 90 dias, dos descontos em folha de pagamento dos empréstimos consignado</t>
  </si>
  <si>
    <t>com possibildiade de lockdown caso isolamento fique abaixo de 70%</t>
  </si>
  <si>
    <t>-</t>
  </si>
  <si>
    <t>Até 17 de maio as escolas públicas estaduais e privadas estão com aulas suspensas; permição que cultos religiosos voltem a ser realizados a partir do dia 2 de maio</t>
  </si>
  <si>
    <t>Com suspensão de aulas e redução da jornada dos servidores até dia 29/mai</t>
  </si>
  <si>
    <t>com previsão de prorrogação</t>
  </si>
  <si>
    <t>com adoção de lockdown em alguns municípios</t>
  </si>
  <si>
    <t>As instituições de ensino tem prazo maior até 31 de maio</t>
  </si>
  <si>
    <t>Restrições do comércio vão até o dia 5 de maio. Suspenção das aulas da rede pública e privada até 31 de maio.</t>
  </si>
  <si>
    <t>houve revogação de medidas que reduziam o isolamento</t>
  </si>
  <si>
    <t>Houve flexibilização de atividades religiosas, indústrias e outras atividades</t>
  </si>
  <si>
    <t>Flexibilização de isolamento com relação ao comércio, igrejas e parques, e retorno das aulas no dia 04/mai caso ocupação dos Leitos de UTI não passem de 60%</t>
  </si>
  <si>
    <t>Flexibilização de isolamento com relação ao comércio, academia e outros; e retorno das aulas no dia 04/mai caso ocupação dos Leitos de UTI não passem de 60%</t>
  </si>
  <si>
    <t>Criação de Plano de Flexibilização gradual de comércio, serviços e outros setores, adotando protocolos sanitários, com adoção a critério das prefeituras;</t>
  </si>
  <si>
    <t>Sem prazo de retorno.</t>
  </si>
  <si>
    <t>Aplicação de Modelo de Distanciamento Controlado a ser implementado até 15/mar; Suspensão das aulas da rede pública até junho.</t>
  </si>
  <si>
    <t xml:space="preserve">Aulas e eventos seguem sem prazo de retorno, mas com liberação de atividades religiosas e reabertura de shoppings, restaurantes e academias; </t>
  </si>
  <si>
    <t>Novo Prazo p/ manutenção do isolamento social</t>
  </si>
  <si>
    <t>Com possibildiade de lockdown caso isolamento fique abaixo de 70%</t>
  </si>
  <si>
    <t>Com previsão de prorrogação</t>
  </si>
  <si>
    <t>Com adoção de lockdown em alguns municípios</t>
  </si>
  <si>
    <t>As instituições de ensino tem prazo maior até 31 de maio.</t>
  </si>
  <si>
    <t>Após tentativa de flexibilização, houve revogação de medidas que reduziam o isolamento.</t>
  </si>
  <si>
    <t>Medidas dos Governo Estaduais para contenção da Covid-19 até 3 de maio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</si>
</sst>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416]d\-mmm;@"/>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sz val="10"/>
      <color rgb="FF333333"/>
      <name val="Arial"/>
      <family val="2"/>
    </font>
    <font>
      <sz val="11"/>
      <color theme="0"/>
      <name val="Calibri"/>
      <family val="2"/>
      <scheme val="minor"/>
    </font>
    <font>
      <sz val="8"/>
      <color theme="0"/>
      <name val="Calibri"/>
      <family val="2"/>
      <scheme val="minor"/>
    </font>
    <font>
      <sz val="11"/>
      <color rgb="FF333333"/>
      <name val="Calibri"/>
      <family val="2"/>
      <scheme val="minor"/>
    </font>
    <font>
      <sz val="11"/>
      <color rgb="FF333333"/>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4">
    <border>
      <left/>
      <right/>
      <top/>
      <bottom/>
      <diagonal/>
    </border>
    <border>
      <left/>
      <right/>
      <top style="thick">
        <color auto="1"/>
      </top>
      <bottom style="thick">
        <color auto="1"/>
      </bottom>
      <diagonal/>
    </border>
    <border>
      <left/>
      <right/>
      <top/>
      <bottom style="thick">
        <color auto="1"/>
      </bottom>
      <diagonal/>
    </border>
    <border>
      <left/>
      <right/>
      <top style="thick">
        <color indexed="64"/>
      </top>
      <bottom/>
      <diagonal/>
    </border>
  </borders>
  <cellStyleXfs count="2">
    <xf numFmtId="0" fontId="0" fillId="0" borderId="0"/>
    <xf numFmtId="43" fontId="1" fillId="0" borderId="0" applyFont="0" applyFill="0" applyBorder="0" applyAlignment="0" applyProtection="0"/>
  </cellStyleXfs>
  <cellXfs count="126">
    <xf numFmtId="0" fontId="0" fillId="0" borderId="0" xfId="0"/>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vertical="center"/>
    </xf>
    <xf numFmtId="0" fontId="4" fillId="2" borderId="0" xfId="0" applyFont="1" applyFill="1" applyAlignment="1">
      <alignment vertical="center"/>
    </xf>
    <xf numFmtId="3" fontId="4" fillId="2" borderId="0" xfId="0" applyNumberFormat="1" applyFont="1" applyFill="1" applyAlignment="1">
      <alignment horizontal="center" vertical="center" wrapText="1"/>
    </xf>
    <xf numFmtId="164" fontId="4" fillId="2" borderId="0" xfId="1" applyNumberFormat="1" applyFont="1" applyFill="1" applyBorder="1" applyAlignment="1">
      <alignment horizontal="center" vertical="center" wrapText="1"/>
    </xf>
    <xf numFmtId="4"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3" fillId="3" borderId="0" xfId="0" applyFont="1" applyFill="1" applyAlignment="1">
      <alignment horizontal="left" vertical="center" indent="1"/>
    </xf>
    <xf numFmtId="3" fontId="3" fillId="3" borderId="0" xfId="0" applyNumberFormat="1" applyFont="1" applyFill="1" applyAlignment="1">
      <alignment horizontal="center" vertical="center" wrapText="1"/>
    </xf>
    <xf numFmtId="164" fontId="3" fillId="3" borderId="0" xfId="1" applyNumberFormat="1"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left" vertical="center" indent="2"/>
    </xf>
    <xf numFmtId="3" fontId="3" fillId="0" borderId="0" xfId="0" applyNumberFormat="1" applyFont="1" applyAlignment="1">
      <alignment horizontal="center" vertical="center" wrapText="1"/>
    </xf>
    <xf numFmtId="164" fontId="3" fillId="0" borderId="0" xfId="1"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vertical="center"/>
    </xf>
    <xf numFmtId="0" fontId="3" fillId="4" borderId="0" xfId="0" applyFont="1" applyFill="1" applyAlignment="1">
      <alignment horizontal="left" vertical="center" indent="2"/>
    </xf>
    <xf numFmtId="3" fontId="3" fillId="4" borderId="0" xfId="0" applyNumberFormat="1" applyFont="1" applyFill="1" applyAlignment="1">
      <alignment horizontal="center" vertical="center" wrapText="1"/>
    </xf>
    <xf numFmtId="164" fontId="3" fillId="4" borderId="0" xfId="1" applyNumberFormat="1" applyFont="1" applyFill="1" applyBorder="1" applyAlignment="1">
      <alignment horizontal="center" vertical="center" wrapText="1"/>
    </xf>
    <xf numFmtId="4" fontId="3" fillId="4" borderId="0" xfId="0" applyNumberFormat="1" applyFont="1" applyFill="1" applyAlignment="1">
      <alignment horizontal="center" vertical="center" wrapText="1"/>
    </xf>
    <xf numFmtId="0" fontId="5" fillId="0" borderId="0" xfId="0" applyFont="1" applyAlignment="1">
      <alignment horizontal="center" vertical="top" wrapText="1"/>
    </xf>
    <xf numFmtId="164" fontId="3" fillId="4" borderId="0" xfId="1" applyNumberFormat="1" applyFont="1" applyFill="1" applyAlignment="1">
      <alignment horizontal="center" vertical="center" wrapText="1"/>
    </xf>
    <xf numFmtId="164" fontId="3" fillId="0" borderId="0" xfId="1" applyNumberFormat="1" applyFont="1" applyFill="1" applyBorder="1" applyAlignment="1">
      <alignment horizontal="center" vertical="center" wrapText="1"/>
    </xf>
    <xf numFmtId="0" fontId="3" fillId="0" borderId="2" xfId="0" applyFont="1" applyBorder="1" applyAlignment="1">
      <alignment horizontal="left" vertical="center" indent="2"/>
    </xf>
    <xf numFmtId="3" fontId="3" fillId="0" borderId="2" xfId="0" applyNumberFormat="1" applyFont="1" applyBorder="1" applyAlignment="1">
      <alignment horizontal="center" vertical="center" wrapText="1"/>
    </xf>
    <xf numFmtId="164" fontId="3" fillId="0" borderId="2" xfId="1" applyNumberFormat="1"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xf numFmtId="0" fontId="2" fillId="4" borderId="0" xfId="0" applyFont="1" applyFill="1" applyAlignment="1">
      <alignment vertical="center"/>
    </xf>
    <xf numFmtId="0" fontId="0" fillId="4" borderId="0" xfId="0" applyFill="1"/>
    <xf numFmtId="0" fontId="6" fillId="4" borderId="0" xfId="0" applyFont="1" applyFill="1"/>
    <xf numFmtId="0" fontId="0" fillId="4" borderId="0" xfId="0" applyFont="1" applyFill="1" applyAlignment="1">
      <alignment horizontal="center" vertical="center" wrapText="1"/>
    </xf>
    <xf numFmtId="0" fontId="2" fillId="4" borderId="1" xfId="0" applyFont="1" applyFill="1" applyBorder="1" applyAlignment="1">
      <alignment vertical="center"/>
    </xf>
    <xf numFmtId="0" fontId="2" fillId="2" borderId="0" xfId="0" applyFont="1" applyFill="1" applyAlignment="1">
      <alignment vertical="center"/>
    </xf>
    <xf numFmtId="3" fontId="2" fillId="2" borderId="0" xfId="0" applyNumberFormat="1" applyFont="1" applyFill="1" applyAlignment="1">
      <alignment horizontal="center" vertical="center" wrapText="1"/>
    </xf>
    <xf numFmtId="164" fontId="2" fillId="2" borderId="0" xfId="1" applyNumberFormat="1" applyFont="1" applyFill="1" applyBorder="1" applyAlignment="1">
      <alignment horizontal="center" vertical="center" wrapText="1"/>
    </xf>
    <xf numFmtId="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0" fillId="3" borderId="0" xfId="0" applyFont="1" applyFill="1" applyAlignment="1">
      <alignment horizontal="left" vertical="center" indent="1"/>
    </xf>
    <xf numFmtId="3" fontId="0" fillId="3" borderId="0" xfId="0" applyNumberFormat="1" applyFont="1" applyFill="1" applyAlignment="1">
      <alignment horizontal="center" vertical="center" wrapText="1"/>
    </xf>
    <xf numFmtId="164" fontId="0" fillId="3" borderId="0" xfId="1" applyNumberFormat="1" applyFont="1" applyFill="1" applyBorder="1" applyAlignment="1">
      <alignment horizontal="center" vertical="center" wrapText="1"/>
    </xf>
    <xf numFmtId="4" fontId="0" fillId="3" borderId="0" xfId="0" applyNumberFormat="1" applyFont="1" applyFill="1" applyAlignment="1">
      <alignment horizontal="center" vertical="center" wrapText="1"/>
    </xf>
    <xf numFmtId="0" fontId="0" fillId="3" borderId="0" xfId="0" applyFont="1" applyFill="1" applyAlignment="1">
      <alignment horizontal="center" vertical="center" wrapText="1"/>
    </xf>
    <xf numFmtId="0" fontId="0" fillId="4" borderId="0" xfId="0" applyFont="1" applyFill="1" applyAlignment="1">
      <alignment horizontal="left" vertical="center" indent="2"/>
    </xf>
    <xf numFmtId="3" fontId="0" fillId="4" borderId="0" xfId="0" applyNumberFormat="1" applyFont="1" applyFill="1" applyAlignment="1">
      <alignment horizontal="center" vertical="center" wrapText="1"/>
    </xf>
    <xf numFmtId="164" fontId="0" fillId="4" borderId="0" xfId="1" applyNumberFormat="1" applyFont="1" applyFill="1" applyBorder="1" applyAlignment="1">
      <alignment horizontal="center" vertical="center" wrapText="1"/>
    </xf>
    <xf numFmtId="4" fontId="0" fillId="4" borderId="0" xfId="0" applyNumberFormat="1" applyFont="1" applyFill="1" applyAlignment="1">
      <alignment horizontal="center" vertical="center" wrapText="1"/>
    </xf>
    <xf numFmtId="164" fontId="0" fillId="4" borderId="0" xfId="1" applyNumberFormat="1" applyFont="1" applyFill="1" applyAlignment="1">
      <alignment horizontal="center" vertical="center" wrapText="1"/>
    </xf>
    <xf numFmtId="0" fontId="0" fillId="4" borderId="2" xfId="0" applyFont="1" applyFill="1" applyBorder="1" applyAlignment="1">
      <alignment horizontal="left" vertical="center" indent="2"/>
    </xf>
    <xf numFmtId="3" fontId="0" fillId="4" borderId="2" xfId="0" applyNumberFormat="1" applyFont="1" applyFill="1" applyBorder="1" applyAlignment="1">
      <alignment horizontal="center" vertical="center" wrapText="1"/>
    </xf>
    <xf numFmtId="164" fontId="0" fillId="4" borderId="2" xfId="1" applyNumberFormat="1" applyFont="1" applyFill="1" applyBorder="1" applyAlignment="1">
      <alignment horizontal="center" vertical="center" wrapText="1"/>
    </xf>
    <xf numFmtId="4" fontId="0" fillId="4"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0" xfId="0" applyFont="1" applyFill="1" applyAlignment="1">
      <alignment vertical="center"/>
    </xf>
    <xf numFmtId="0" fontId="0" fillId="4" borderId="3" xfId="0" applyFont="1" applyFill="1" applyBorder="1" applyAlignment="1">
      <alignment horizontal="center" vertical="center" wrapText="1"/>
    </xf>
    <xf numFmtId="0" fontId="0"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vertical="center"/>
    </xf>
    <xf numFmtId="0" fontId="8" fillId="4" borderId="0" xfId="0" applyFont="1" applyFill="1" applyAlignment="1">
      <alignment horizontal="center" vertical="center" wrapText="1"/>
    </xf>
    <xf numFmtId="0" fontId="8" fillId="4" borderId="0" xfId="0" applyFont="1" applyFill="1" applyAlignment="1">
      <alignment vertical="center"/>
    </xf>
    <xf numFmtId="0" fontId="7" fillId="4" borderId="0" xfId="0" applyFont="1" applyFill="1"/>
    <xf numFmtId="0" fontId="0" fillId="4" borderId="0" xfId="0" applyFont="1" applyFill="1" applyAlignment="1">
      <alignment horizontal="center" vertical="top" wrapText="1"/>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0" xfId="0" applyFont="1" applyAlignment="1">
      <alignment horizontal="left" vertical="center" indent="2"/>
    </xf>
    <xf numFmtId="3" fontId="0" fillId="0" borderId="0" xfId="0" applyNumberFormat="1" applyFont="1" applyAlignment="1">
      <alignment horizontal="center" vertical="center" wrapText="1"/>
    </xf>
    <xf numFmtId="4"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0" fontId="0" fillId="0" borderId="2" xfId="0" applyFont="1" applyBorder="1" applyAlignment="1">
      <alignment horizontal="left" vertical="center" indent="2"/>
    </xf>
    <xf numFmtId="3"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vertical="center"/>
    </xf>
    <xf numFmtId="0" fontId="0"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4" borderId="0" xfId="0" applyFont="1" applyFill="1"/>
    <xf numFmtId="0" fontId="7" fillId="4" borderId="0" xfId="0" applyFont="1" applyFill="1" applyAlignment="1">
      <alignment vertical="center"/>
    </xf>
    <xf numFmtId="0" fontId="9" fillId="4" borderId="0" xfId="0" applyFont="1" applyFill="1"/>
    <xf numFmtId="0" fontId="7" fillId="4" borderId="0" xfId="0" applyFont="1" applyFill="1" applyAlignment="1">
      <alignment horizontal="center" vertical="center" wrapText="1"/>
    </xf>
    <xf numFmtId="0" fontId="2" fillId="0" borderId="0" xfId="0" applyFont="1" applyAlignment="1">
      <alignment vertical="center"/>
    </xf>
    <xf numFmtId="0" fontId="8"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7" fillId="0" borderId="0" xfId="0" applyFont="1" applyAlignment="1">
      <alignment vertical="center"/>
    </xf>
    <xf numFmtId="164" fontId="2" fillId="2" borderId="0" xfId="1" applyNumberFormat="1" applyFont="1" applyFill="1" applyAlignment="1">
      <alignment vertical="center" wrapText="1"/>
    </xf>
    <xf numFmtId="164" fontId="2" fillId="2" borderId="0" xfId="1" applyNumberFormat="1" applyFont="1" applyFill="1" applyBorder="1" applyAlignment="1">
      <alignment vertical="center" wrapText="1"/>
    </xf>
    <xf numFmtId="164" fontId="2" fillId="2" borderId="0" xfId="1" applyNumberFormat="1" applyFont="1" applyFill="1" applyAlignment="1">
      <alignment horizontal="center" vertical="center" wrapText="1"/>
    </xf>
    <xf numFmtId="164" fontId="0" fillId="3" borderId="0" xfId="1" applyNumberFormat="1" applyFont="1" applyFill="1" applyAlignment="1">
      <alignment vertical="center" wrapText="1"/>
    </xf>
    <xf numFmtId="164" fontId="0" fillId="3" borderId="0" xfId="1" applyNumberFormat="1" applyFont="1" applyFill="1" applyAlignment="1">
      <alignment horizontal="center" vertical="center" wrapText="1"/>
    </xf>
    <xf numFmtId="164" fontId="0" fillId="0" borderId="0" xfId="1" applyNumberFormat="1" applyFont="1" applyAlignment="1">
      <alignment vertical="center" wrapText="1"/>
    </xf>
    <xf numFmtId="164" fontId="0" fillId="0" borderId="0" xfId="1" applyNumberFormat="1" applyFont="1" applyBorder="1" applyAlignment="1">
      <alignment vertical="center" wrapText="1"/>
    </xf>
    <xf numFmtId="164" fontId="0" fillId="0" borderId="0" xfId="1" applyNumberFormat="1" applyFont="1" applyAlignment="1">
      <alignment horizontal="center" vertical="center" wrapText="1"/>
    </xf>
    <xf numFmtId="164" fontId="0" fillId="4" borderId="0" xfId="1" applyNumberFormat="1" applyFont="1" applyFill="1" applyAlignment="1">
      <alignment vertical="center" wrapText="1"/>
    </xf>
    <xf numFmtId="164" fontId="0" fillId="4" borderId="0" xfId="1" applyNumberFormat="1" applyFont="1" applyFill="1" applyBorder="1" applyAlignment="1">
      <alignment vertical="center" wrapText="1"/>
    </xf>
    <xf numFmtId="164" fontId="0" fillId="3" borderId="0" xfId="1" applyNumberFormat="1" applyFont="1" applyFill="1" applyBorder="1" applyAlignment="1">
      <alignment vertical="center" wrapText="1"/>
    </xf>
    <xf numFmtId="164" fontId="0" fillId="0" borderId="0" xfId="1" applyNumberFormat="1" applyFont="1" applyFill="1" applyBorder="1" applyAlignment="1">
      <alignment vertical="center" wrapText="1"/>
    </xf>
    <xf numFmtId="164" fontId="0" fillId="0" borderId="2" xfId="1" applyNumberFormat="1" applyFont="1" applyBorder="1" applyAlignment="1">
      <alignment vertical="center" wrapText="1"/>
    </xf>
    <xf numFmtId="164" fontId="0" fillId="0" borderId="2" xfId="1" applyNumberFormat="1" applyFont="1" applyFill="1" applyBorder="1" applyAlignment="1">
      <alignment vertical="center" wrapText="1"/>
    </xf>
    <xf numFmtId="164" fontId="0" fillId="0" borderId="2" xfId="1" applyNumberFormat="1" applyFont="1" applyBorder="1" applyAlignment="1">
      <alignment horizontal="center" vertical="center" wrapText="1"/>
    </xf>
    <xf numFmtId="0" fontId="10" fillId="0" borderId="0" xfId="0" applyFont="1"/>
    <xf numFmtId="0" fontId="0" fillId="0" borderId="0" xfId="0" applyFont="1"/>
    <xf numFmtId="3" fontId="0" fillId="3" borderId="0" xfId="0" applyNumberFormat="1" applyFont="1" applyFill="1" applyAlignment="1">
      <alignment horizontal="right"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xf numFmtId="165" fontId="3" fillId="0" borderId="0" xfId="0" applyNumberFormat="1" applyFont="1" applyAlignment="1">
      <alignment horizontal="center" vertical="center"/>
    </xf>
    <xf numFmtId="165" fontId="2" fillId="2" borderId="0" xfId="0" applyNumberFormat="1" applyFont="1" applyFill="1" applyAlignment="1">
      <alignment horizontal="center" vertical="center" wrapText="1"/>
    </xf>
    <xf numFmtId="165" fontId="0" fillId="3" borderId="0" xfId="0" applyNumberFormat="1" applyFont="1" applyFill="1" applyAlignment="1">
      <alignment horizontal="center" vertical="center" wrapText="1"/>
    </xf>
    <xf numFmtId="165" fontId="0" fillId="4" borderId="0" xfId="0" applyNumberFormat="1" applyFont="1" applyFill="1" applyAlignment="1">
      <alignment horizontal="center" vertical="center" wrapText="1"/>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E98"/>
  <sheetViews>
    <sheetView showGridLines="0" tabSelected="1" zoomScale="85" zoomScaleNormal="85" workbookViewId="0">
      <pane ySplit="4" topLeftCell="A5" activePane="bottomLeft" state="frozen"/>
      <selection pane="bottomLeft" activeCell="A3" sqref="A3"/>
    </sheetView>
  </sheetViews>
  <sheetFormatPr defaultColWidth="8.7265625" defaultRowHeight="10.5" x14ac:dyDescent="0.35"/>
  <cols>
    <col min="1" max="1" width="9.81640625" style="1" bestFit="1" customWidth="1"/>
    <col min="2" max="7" width="12.54296875" style="3" customWidth="1"/>
    <col min="8" max="8" width="13.81640625" style="3" bestFit="1" customWidth="1"/>
    <col min="9" max="10" width="12.54296875" style="3" customWidth="1"/>
    <col min="11" max="11" width="3.453125" style="3" customWidth="1"/>
    <col min="12" max="13" width="12.54296875" style="3" customWidth="1"/>
    <col min="14" max="14" width="3.453125" style="3" customWidth="1"/>
    <col min="15" max="15" width="12.54296875" style="3" customWidth="1"/>
    <col min="16" max="16" width="3.453125" style="3" customWidth="1"/>
    <col min="17" max="17" width="12.54296875" style="3" customWidth="1"/>
    <col min="18" max="18" width="3.453125" style="3" customWidth="1"/>
    <col min="19" max="19" width="14.453125" style="3" bestFit="1" customWidth="1"/>
    <col min="20" max="20" width="3.453125" style="3" customWidth="1"/>
    <col min="21" max="21" width="12.54296875" style="3" customWidth="1"/>
    <col min="22" max="22" width="3.453125" style="3" customWidth="1"/>
    <col min="23" max="23" width="12.54296875" style="3" customWidth="1"/>
    <col min="24" max="24" width="3.453125" style="3" customWidth="1"/>
    <col min="25" max="25" width="12.54296875" style="3" customWidth="1"/>
    <col min="26" max="26" width="3.453125" style="3" customWidth="1"/>
    <col min="27" max="28" width="12.54296875" style="3" customWidth="1"/>
    <col min="29" max="31" width="12.54296875" style="93" customWidth="1"/>
    <col min="32" max="16384" width="8.7265625" style="1"/>
  </cols>
  <sheetData>
    <row r="1" spans="1:31" s="64" customFormat="1" ht="5.5" customHeight="1" x14ac:dyDescent="0.35">
      <c r="B1" s="92"/>
      <c r="C1" s="92"/>
      <c r="D1" s="92"/>
      <c r="E1" s="92"/>
      <c r="F1" s="92"/>
      <c r="G1" s="92"/>
      <c r="H1" s="92"/>
      <c r="I1" s="92"/>
      <c r="J1" s="92"/>
      <c r="K1" s="92" t="str">
        <f>K4</f>
        <v>Auxilio Financeiro para Empresas</v>
      </c>
      <c r="L1" s="64" t="str">
        <f>K1&amp;" desc"</f>
        <v>Auxilio Financeiro para Empresas desc</v>
      </c>
      <c r="M1" s="92" t="str">
        <f>M4</f>
        <v>Auxílio é exclusivo para MEI/PME ?</v>
      </c>
      <c r="N1" s="92" t="str">
        <f>N4</f>
        <v>Distribuição de Cesta básica e Produtos Alimentícios e Essenciais?</v>
      </c>
      <c r="O1" s="64" t="str">
        <f>N1&amp;" desc"</f>
        <v>Distribuição de Cesta básica e Produtos Alimentícios e Essenciais? desc</v>
      </c>
      <c r="P1" s="92" t="str">
        <f>P4</f>
        <v>Outro tipo de Auxilio p/ Empresas e Famílias?</v>
      </c>
      <c r="Q1" s="64" t="str">
        <f>P1&amp;" desc"</f>
        <v>Outro tipo de Auxilio p/ Empresas e Famílias? desc</v>
      </c>
      <c r="R1" s="92" t="str">
        <f>R4</f>
        <v>Prorrogação / Isenção de Pagamento de  Serviços Públicos</v>
      </c>
      <c r="S1" s="64" t="str">
        <f>R1&amp;" desc"</f>
        <v>Prorrogação / Isenção de Pagamento de  Serviços Públicos desc</v>
      </c>
      <c r="T1" s="92" t="str">
        <f>T4</f>
        <v>Compra de Materiais de Combate à Covid-19</v>
      </c>
      <c r="U1" s="64" t="str">
        <f>T1&amp;" desc"</f>
        <v>Compra de Materiais de Combate à Covid-19 desc</v>
      </c>
      <c r="V1" s="92" t="str">
        <f>V4</f>
        <v>Contratação de Pessoal na área de saúde</v>
      </c>
      <c r="W1" s="64" t="str">
        <f>V1&amp;" desc"</f>
        <v>Contratação de Pessoal na área de saúde desc</v>
      </c>
      <c r="X1" s="92" t="str">
        <f>X4</f>
        <v>Medidas para Servidores</v>
      </c>
      <c r="Y1" s="64" t="str">
        <f>X1&amp;" desc"</f>
        <v>Medidas para Servidores desc</v>
      </c>
      <c r="Z1" s="92" t="str">
        <f>Z4</f>
        <v>Controle de Tráfego</v>
      </c>
      <c r="AA1" s="64" t="str">
        <f>Z1&amp;" desc"</f>
        <v>Controle de Tráfego desc</v>
      </c>
      <c r="AB1" s="92" t="str">
        <f>AB4</f>
        <v>Outras Medidas</v>
      </c>
      <c r="AC1" s="92"/>
      <c r="AD1" s="92" t="str">
        <f>AC4</f>
        <v>Novo Prazo p/ manutenção do isolamento social</v>
      </c>
      <c r="AE1" s="92" t="str">
        <f>AE4</f>
        <v>Links e Fontes</v>
      </c>
    </row>
    <row r="3" spans="1:31" ht="15" thickBot="1" x14ac:dyDescent="0.4">
      <c r="A3" s="2" t="s">
        <v>326</v>
      </c>
    </row>
    <row r="4" spans="1:31" ht="32.5" thickTop="1" thickBot="1" x14ac:dyDescent="0.4">
      <c r="A4" s="4"/>
      <c r="B4" s="63" t="s">
        <v>0</v>
      </c>
      <c r="C4" s="63" t="s">
        <v>1</v>
      </c>
      <c r="D4" s="63" t="s">
        <v>2</v>
      </c>
      <c r="E4" s="63" t="s">
        <v>276</v>
      </c>
      <c r="F4" s="63" t="s">
        <v>43</v>
      </c>
      <c r="G4" s="63" t="s">
        <v>46</v>
      </c>
      <c r="H4" s="63" t="s">
        <v>45</v>
      </c>
      <c r="I4" s="63" t="s">
        <v>3</v>
      </c>
      <c r="J4" s="63" t="s">
        <v>4</v>
      </c>
      <c r="K4" s="124" t="s">
        <v>90</v>
      </c>
      <c r="L4" s="124"/>
      <c r="M4" s="69" t="s">
        <v>106</v>
      </c>
      <c r="N4" s="124" t="s">
        <v>253</v>
      </c>
      <c r="O4" s="124"/>
      <c r="P4" s="124" t="s">
        <v>95</v>
      </c>
      <c r="Q4" s="124"/>
      <c r="R4" s="124" t="s">
        <v>5</v>
      </c>
      <c r="S4" s="124"/>
      <c r="T4" s="124" t="s">
        <v>96</v>
      </c>
      <c r="U4" s="124"/>
      <c r="V4" s="124" t="s">
        <v>6</v>
      </c>
      <c r="W4" s="124"/>
      <c r="X4" s="124" t="s">
        <v>7</v>
      </c>
      <c r="Y4" s="124"/>
      <c r="Z4" s="124" t="s">
        <v>8</v>
      </c>
      <c r="AA4" s="124"/>
      <c r="AB4" s="63" t="s">
        <v>9</v>
      </c>
      <c r="AC4" s="124" t="s">
        <v>320</v>
      </c>
      <c r="AD4" s="124"/>
      <c r="AE4" s="94" t="s">
        <v>48</v>
      </c>
    </row>
    <row r="5" spans="1:31" ht="11" thickTop="1" x14ac:dyDescent="0.35">
      <c r="A5" s="5" t="s">
        <v>10</v>
      </c>
      <c r="B5" s="6">
        <v>210147125</v>
      </c>
      <c r="C5" s="7">
        <v>6583319.0000000298</v>
      </c>
      <c r="D5" s="6">
        <v>1439</v>
      </c>
      <c r="E5" s="6">
        <v>101147</v>
      </c>
      <c r="F5" s="6">
        <v>44253</v>
      </c>
      <c r="G5" s="8">
        <v>2.13</v>
      </c>
      <c r="H5" s="9" t="s">
        <v>55</v>
      </c>
      <c r="I5" s="9" t="s">
        <v>55</v>
      </c>
      <c r="J5" s="9" t="s">
        <v>55</v>
      </c>
      <c r="K5" s="6" t="s">
        <v>55</v>
      </c>
      <c r="L5" s="6" t="s">
        <v>55</v>
      </c>
      <c r="M5" s="6"/>
      <c r="N5" s="9" t="s">
        <v>55</v>
      </c>
      <c r="O5" s="9" t="s">
        <v>55</v>
      </c>
      <c r="P5" s="9" t="s">
        <v>55</v>
      </c>
      <c r="Q5" s="9" t="s">
        <v>55</v>
      </c>
      <c r="R5" s="9" t="s">
        <v>55</v>
      </c>
      <c r="S5" s="9" t="s">
        <v>55</v>
      </c>
      <c r="T5" s="9" t="s">
        <v>55</v>
      </c>
      <c r="U5" s="9" t="s">
        <v>55</v>
      </c>
      <c r="V5" s="9" t="s">
        <v>55</v>
      </c>
      <c r="W5" s="9" t="s">
        <v>55</v>
      </c>
      <c r="X5" s="9" t="s">
        <v>55</v>
      </c>
      <c r="Y5" s="9" t="s">
        <v>55</v>
      </c>
      <c r="Z5" s="9" t="s">
        <v>55</v>
      </c>
      <c r="AA5" s="9" t="s">
        <v>55</v>
      </c>
      <c r="AB5" s="9" t="s">
        <v>55</v>
      </c>
      <c r="AC5" s="95"/>
      <c r="AD5" s="95"/>
      <c r="AE5" s="95"/>
    </row>
    <row r="6" spans="1:31" x14ac:dyDescent="0.35">
      <c r="A6" s="10" t="s">
        <v>11</v>
      </c>
      <c r="B6" s="11">
        <v>18430980</v>
      </c>
      <c r="C6" s="11">
        <v>367861.91633779113</v>
      </c>
      <c r="D6" s="11">
        <v>950.71428571428567</v>
      </c>
      <c r="E6" s="11">
        <v>14376</v>
      </c>
      <c r="F6" s="11">
        <v>2206</v>
      </c>
      <c r="G6" s="13">
        <v>1.23</v>
      </c>
      <c r="H6" s="14" t="s">
        <v>55</v>
      </c>
      <c r="I6" s="14" t="s">
        <v>55</v>
      </c>
      <c r="J6" s="14" t="s">
        <v>55</v>
      </c>
      <c r="K6" s="14" t="s">
        <v>55</v>
      </c>
      <c r="L6" s="14" t="s">
        <v>55</v>
      </c>
      <c r="M6" s="14"/>
      <c r="N6" s="14" t="s">
        <v>55</v>
      </c>
      <c r="O6" s="14" t="s">
        <v>55</v>
      </c>
      <c r="P6" s="14" t="s">
        <v>55</v>
      </c>
      <c r="Q6" s="14" t="s">
        <v>55</v>
      </c>
      <c r="R6" s="14" t="s">
        <v>55</v>
      </c>
      <c r="S6" s="14" t="s">
        <v>55</v>
      </c>
      <c r="T6" s="14" t="s">
        <v>55</v>
      </c>
      <c r="U6" s="14" t="s">
        <v>55</v>
      </c>
      <c r="V6" s="14" t="s">
        <v>55</v>
      </c>
      <c r="W6" s="14" t="s">
        <v>55</v>
      </c>
      <c r="X6" s="14" t="s">
        <v>55</v>
      </c>
      <c r="Y6" s="14" t="s">
        <v>55</v>
      </c>
      <c r="Z6" s="14" t="s">
        <v>55</v>
      </c>
      <c r="AA6" s="14" t="s">
        <v>55</v>
      </c>
      <c r="AB6" s="14" t="s">
        <v>55</v>
      </c>
      <c r="AC6" s="96"/>
      <c r="AD6" s="96"/>
      <c r="AE6" s="96"/>
    </row>
    <row r="7" spans="1:31" ht="409.5" x14ac:dyDescent="0.35">
      <c r="A7" s="15" t="s">
        <v>12</v>
      </c>
      <c r="B7" s="16">
        <v>881935</v>
      </c>
      <c r="C7" s="17">
        <v>14271.063142244609</v>
      </c>
      <c r="D7" s="16">
        <v>890</v>
      </c>
      <c r="E7" s="16">
        <v>657</v>
      </c>
      <c r="F7" s="16">
        <v>75</v>
      </c>
      <c r="G7" s="18">
        <v>0.9</v>
      </c>
      <c r="H7" s="19">
        <v>1</v>
      </c>
      <c r="I7" s="19">
        <v>1</v>
      </c>
      <c r="J7" s="19">
        <v>1</v>
      </c>
      <c r="K7" s="71">
        <v>0</v>
      </c>
      <c r="L7" s="71" t="s">
        <v>56</v>
      </c>
      <c r="M7" s="71">
        <v>0</v>
      </c>
      <c r="N7" s="97">
        <v>1</v>
      </c>
      <c r="O7" s="19" t="s">
        <v>255</v>
      </c>
      <c r="P7" s="19">
        <v>0</v>
      </c>
      <c r="Q7" s="19" t="s">
        <v>56</v>
      </c>
      <c r="R7" s="97">
        <v>1</v>
      </c>
      <c r="S7" s="19" t="s">
        <v>258</v>
      </c>
      <c r="T7" s="97">
        <v>1</v>
      </c>
      <c r="U7" s="97" t="s">
        <v>254</v>
      </c>
      <c r="V7" s="19">
        <v>0</v>
      </c>
      <c r="W7" s="19" t="s">
        <v>56</v>
      </c>
      <c r="X7" s="19">
        <v>1</v>
      </c>
      <c r="Y7" s="3" t="s">
        <v>195</v>
      </c>
      <c r="Z7" s="19">
        <v>1</v>
      </c>
      <c r="AA7" s="19" t="s">
        <v>194</v>
      </c>
      <c r="AB7" s="19" t="s">
        <v>257</v>
      </c>
      <c r="AC7" s="120">
        <v>43968</v>
      </c>
      <c r="AD7" s="97"/>
      <c r="AE7" s="97" t="s">
        <v>97</v>
      </c>
    </row>
    <row r="8" spans="1:31" s="20" customFormat="1" ht="262.5" x14ac:dyDescent="0.35">
      <c r="A8" s="21" t="s">
        <v>13</v>
      </c>
      <c r="B8" s="22">
        <v>845731</v>
      </c>
      <c r="C8" s="23">
        <v>15479.885071218436</v>
      </c>
      <c r="D8" s="22">
        <v>880</v>
      </c>
      <c r="E8" s="22">
        <v>1482</v>
      </c>
      <c r="F8" s="22">
        <v>82</v>
      </c>
      <c r="G8" s="24">
        <v>1.03</v>
      </c>
      <c r="H8" s="97">
        <v>1</v>
      </c>
      <c r="I8" s="97">
        <v>1</v>
      </c>
      <c r="J8" s="97">
        <v>1</v>
      </c>
      <c r="K8" s="97">
        <v>1</v>
      </c>
      <c r="L8" s="97" t="s">
        <v>133</v>
      </c>
      <c r="M8" s="97">
        <v>0</v>
      </c>
      <c r="N8" s="97">
        <v>1</v>
      </c>
      <c r="O8" s="97" t="s">
        <v>224</v>
      </c>
      <c r="P8" s="97">
        <v>1</v>
      </c>
      <c r="Q8" s="97" t="s">
        <v>174</v>
      </c>
      <c r="R8" s="97">
        <v>1</v>
      </c>
      <c r="S8" s="97" t="s">
        <v>57</v>
      </c>
      <c r="T8" s="97">
        <v>1</v>
      </c>
      <c r="U8" s="97" t="s">
        <v>192</v>
      </c>
      <c r="V8" s="97">
        <v>1</v>
      </c>
      <c r="W8" s="97" t="s">
        <v>277</v>
      </c>
      <c r="X8" s="97">
        <v>1</v>
      </c>
      <c r="Y8" s="97" t="s">
        <v>58</v>
      </c>
      <c r="Z8" s="97">
        <v>1</v>
      </c>
      <c r="AA8" s="97" t="s">
        <v>157</v>
      </c>
      <c r="AB8" s="97" t="s">
        <v>256</v>
      </c>
      <c r="AC8" s="120">
        <v>43969</v>
      </c>
      <c r="AD8" s="97"/>
      <c r="AE8" s="97" t="s">
        <v>49</v>
      </c>
    </row>
    <row r="9" spans="1:31" s="20" customFormat="1" ht="409.5" x14ac:dyDescent="0.35">
      <c r="A9" s="21" t="s">
        <v>14</v>
      </c>
      <c r="B9" s="22">
        <v>4144597</v>
      </c>
      <c r="C9" s="23">
        <v>93204.174998815113</v>
      </c>
      <c r="D9" s="22">
        <v>842</v>
      </c>
      <c r="E9" s="22">
        <v>6683</v>
      </c>
      <c r="F9" s="22">
        <v>502</v>
      </c>
      <c r="G9" s="24">
        <v>1.24</v>
      </c>
      <c r="H9" s="19">
        <v>1</v>
      </c>
      <c r="I9" s="19">
        <v>1</v>
      </c>
      <c r="J9" s="19">
        <v>1</v>
      </c>
      <c r="K9" s="19">
        <v>1</v>
      </c>
      <c r="L9" s="19" t="s">
        <v>227</v>
      </c>
      <c r="M9" s="71">
        <v>0</v>
      </c>
      <c r="N9" s="97">
        <v>1</v>
      </c>
      <c r="O9" s="97" t="s">
        <v>228</v>
      </c>
      <c r="P9" s="19">
        <v>1</v>
      </c>
      <c r="Q9" s="19" t="s">
        <v>59</v>
      </c>
      <c r="R9" s="97">
        <v>1</v>
      </c>
      <c r="S9" s="97" t="s">
        <v>130</v>
      </c>
      <c r="T9" s="19">
        <v>1</v>
      </c>
      <c r="U9" s="19" t="s">
        <v>226</v>
      </c>
      <c r="V9" s="97">
        <v>1</v>
      </c>
      <c r="W9" s="19" t="s">
        <v>196</v>
      </c>
      <c r="X9" s="19">
        <v>1</v>
      </c>
      <c r="Y9" s="19" t="s">
        <v>60</v>
      </c>
      <c r="Z9" s="19">
        <v>1</v>
      </c>
      <c r="AA9" s="19" t="s">
        <v>160</v>
      </c>
      <c r="AB9" s="19" t="s">
        <v>225</v>
      </c>
      <c r="AC9" s="120">
        <v>43964</v>
      </c>
      <c r="AD9" s="97"/>
      <c r="AE9" s="97" t="s">
        <v>278</v>
      </c>
    </row>
    <row r="10" spans="1:31" s="20" customFormat="1" ht="210" x14ac:dyDescent="0.35">
      <c r="A10" s="21" t="s">
        <v>15</v>
      </c>
      <c r="B10" s="22">
        <v>8602865</v>
      </c>
      <c r="C10" s="23">
        <v>155195.37056411256</v>
      </c>
      <c r="D10" s="22">
        <v>807</v>
      </c>
      <c r="E10" s="22">
        <v>3863</v>
      </c>
      <c r="F10" s="22">
        <v>984</v>
      </c>
      <c r="G10" s="24">
        <v>1.1200000000000001</v>
      </c>
      <c r="H10" s="19">
        <v>1</v>
      </c>
      <c r="I10" s="19">
        <v>1</v>
      </c>
      <c r="J10" s="19">
        <v>1</v>
      </c>
      <c r="K10" s="71">
        <v>1</v>
      </c>
      <c r="L10" s="71" t="s">
        <v>159</v>
      </c>
      <c r="M10" s="71">
        <v>0</v>
      </c>
      <c r="N10" s="19">
        <v>1</v>
      </c>
      <c r="O10" s="19" t="s">
        <v>259</v>
      </c>
      <c r="P10" s="19">
        <v>1</v>
      </c>
      <c r="Q10" s="19" t="s">
        <v>158</v>
      </c>
      <c r="R10" s="97">
        <v>1</v>
      </c>
      <c r="S10" s="19" t="s">
        <v>161</v>
      </c>
      <c r="T10" s="19">
        <v>1</v>
      </c>
      <c r="U10" s="19" t="s">
        <v>279</v>
      </c>
      <c r="V10" s="97">
        <v>1</v>
      </c>
      <c r="W10" s="19" t="s">
        <v>260</v>
      </c>
      <c r="X10" s="19">
        <v>1</v>
      </c>
      <c r="Y10" s="19" t="s">
        <v>60</v>
      </c>
      <c r="Z10" s="19">
        <v>1</v>
      </c>
      <c r="AA10" s="19" t="s">
        <v>162</v>
      </c>
      <c r="AB10" s="19" t="s">
        <v>229</v>
      </c>
      <c r="AC10" s="120">
        <v>43966</v>
      </c>
      <c r="AD10" s="97" t="s">
        <v>304</v>
      </c>
      <c r="AE10" s="97" t="s">
        <v>121</v>
      </c>
    </row>
    <row r="11" spans="1:31" ht="336" x14ac:dyDescent="0.35">
      <c r="A11" s="15" t="s">
        <v>16</v>
      </c>
      <c r="B11" s="16">
        <v>1777225</v>
      </c>
      <c r="C11" s="17">
        <v>43506.498826059775</v>
      </c>
      <c r="D11" s="16">
        <v>1136</v>
      </c>
      <c r="E11" s="16">
        <v>705</v>
      </c>
      <c r="F11" s="16">
        <v>294</v>
      </c>
      <c r="G11" s="18">
        <v>1.63</v>
      </c>
      <c r="H11" s="19">
        <v>1</v>
      </c>
      <c r="I11" s="19">
        <v>1</v>
      </c>
      <c r="J11" s="19">
        <v>1</v>
      </c>
      <c r="K11" s="97">
        <v>1</v>
      </c>
      <c r="L11" s="71" t="s">
        <v>230</v>
      </c>
      <c r="M11" s="71">
        <v>0</v>
      </c>
      <c r="N11" s="97">
        <v>1</v>
      </c>
      <c r="O11" s="19" t="s">
        <v>198</v>
      </c>
      <c r="P11" s="97">
        <v>1</v>
      </c>
      <c r="Q11" s="97" t="s">
        <v>123</v>
      </c>
      <c r="R11" s="97">
        <v>1</v>
      </c>
      <c r="S11" s="97" t="s">
        <v>280</v>
      </c>
      <c r="T11" s="97">
        <v>1</v>
      </c>
      <c r="U11" s="19" t="s">
        <v>231</v>
      </c>
      <c r="V11" s="97">
        <v>1</v>
      </c>
      <c r="W11" s="19" t="s">
        <v>122</v>
      </c>
      <c r="X11" s="19">
        <v>1</v>
      </c>
      <c r="Y11" s="3" t="s">
        <v>197</v>
      </c>
      <c r="Z11" s="19">
        <v>1</v>
      </c>
      <c r="AA11" s="3" t="s">
        <v>163</v>
      </c>
      <c r="AC11" s="120" t="s">
        <v>305</v>
      </c>
      <c r="AD11" s="93" t="s">
        <v>306</v>
      </c>
      <c r="AE11" s="93" t="s">
        <v>131</v>
      </c>
    </row>
    <row r="12" spans="1:31" ht="126" x14ac:dyDescent="0.35">
      <c r="A12" s="15" t="s">
        <v>17</v>
      </c>
      <c r="B12" s="16">
        <v>605761</v>
      </c>
      <c r="C12" s="17">
        <v>12103.236367785659</v>
      </c>
      <c r="D12" s="16">
        <v>1044</v>
      </c>
      <c r="E12" s="16">
        <v>740</v>
      </c>
      <c r="F12" s="16">
        <v>48</v>
      </c>
      <c r="G12" s="18">
        <v>0.92</v>
      </c>
      <c r="H12" s="19">
        <v>1</v>
      </c>
      <c r="I12" s="19">
        <v>1</v>
      </c>
      <c r="J12" s="19">
        <v>1</v>
      </c>
      <c r="K12" s="71">
        <v>1</v>
      </c>
      <c r="L12" s="71" t="s">
        <v>199</v>
      </c>
      <c r="M12" s="71">
        <v>1</v>
      </c>
      <c r="N12" s="71">
        <v>1</v>
      </c>
      <c r="O12" s="19" t="s">
        <v>261</v>
      </c>
      <c r="P12" s="19">
        <v>0</v>
      </c>
      <c r="Q12" s="19" t="s">
        <v>56</v>
      </c>
      <c r="R12" s="19">
        <v>0</v>
      </c>
      <c r="S12" s="19" t="s">
        <v>56</v>
      </c>
      <c r="T12" s="19">
        <v>1</v>
      </c>
      <c r="U12" s="19" t="s">
        <v>62</v>
      </c>
      <c r="V12" s="97">
        <v>1</v>
      </c>
      <c r="W12" s="19" t="s">
        <v>201</v>
      </c>
      <c r="X12" s="19">
        <v>1</v>
      </c>
      <c r="Y12" s="3" t="s">
        <v>63</v>
      </c>
      <c r="Z12" s="19">
        <v>1</v>
      </c>
      <c r="AA12" s="3" t="s">
        <v>64</v>
      </c>
      <c r="AB12" s="3" t="s">
        <v>164</v>
      </c>
      <c r="AC12" s="120" t="s">
        <v>305</v>
      </c>
      <c r="AE12" s="93" t="s">
        <v>98</v>
      </c>
    </row>
    <row r="13" spans="1:31" ht="180" customHeight="1" x14ac:dyDescent="0.35">
      <c r="A13" s="15" t="s">
        <v>18</v>
      </c>
      <c r="B13" s="16">
        <v>1572866</v>
      </c>
      <c r="C13" s="17">
        <v>34101.687367554958</v>
      </c>
      <c r="D13" s="16">
        <v>1056</v>
      </c>
      <c r="E13" s="16">
        <v>246</v>
      </c>
      <c r="F13" s="16">
        <v>221</v>
      </c>
      <c r="G13" s="18">
        <v>1.43</v>
      </c>
      <c r="H13" s="19">
        <v>1</v>
      </c>
      <c r="I13" s="19">
        <v>1</v>
      </c>
      <c r="J13" s="71">
        <v>1</v>
      </c>
      <c r="K13" s="71">
        <v>1</v>
      </c>
      <c r="L13" s="72" t="s">
        <v>132</v>
      </c>
      <c r="M13" s="19">
        <v>0</v>
      </c>
      <c r="N13" s="19">
        <v>1</v>
      </c>
      <c r="O13" s="25" t="s">
        <v>124</v>
      </c>
      <c r="P13" s="19">
        <v>0</v>
      </c>
      <c r="Q13" s="19" t="s">
        <v>56</v>
      </c>
      <c r="R13" s="97">
        <v>1</v>
      </c>
      <c r="S13" s="19" t="s">
        <v>125</v>
      </c>
      <c r="T13" s="19">
        <v>1</v>
      </c>
      <c r="U13" s="19" t="s">
        <v>202</v>
      </c>
      <c r="V13" s="97">
        <v>1</v>
      </c>
      <c r="W13" s="19" t="s">
        <v>200</v>
      </c>
      <c r="X13" s="19">
        <v>1</v>
      </c>
      <c r="Y13" s="3" t="s">
        <v>126</v>
      </c>
      <c r="Z13" s="19">
        <v>1</v>
      </c>
      <c r="AA13" s="3" t="s">
        <v>65</v>
      </c>
      <c r="AB13" s="3" t="s">
        <v>232</v>
      </c>
      <c r="AC13" s="120" t="s">
        <v>305</v>
      </c>
      <c r="AD13" s="93" t="s">
        <v>307</v>
      </c>
      <c r="AE13" s="93" t="s">
        <v>99</v>
      </c>
    </row>
    <row r="14" spans="1:31" x14ac:dyDescent="0.35">
      <c r="A14" s="10" t="s">
        <v>19</v>
      </c>
      <c r="B14" s="11">
        <v>57071654</v>
      </c>
      <c r="C14" s="12">
        <v>953213.24107317429</v>
      </c>
      <c r="D14" s="11">
        <v>887.22222222222217</v>
      </c>
      <c r="E14" s="11">
        <v>30022</v>
      </c>
      <c r="F14" s="11">
        <v>8270</v>
      </c>
      <c r="G14" s="13">
        <v>1.44</v>
      </c>
      <c r="H14" s="14" t="s">
        <v>55</v>
      </c>
      <c r="I14" s="14" t="s">
        <v>55</v>
      </c>
      <c r="J14" s="14" t="s">
        <v>55</v>
      </c>
      <c r="K14" s="14" t="s">
        <v>55</v>
      </c>
      <c r="L14" s="14" t="s">
        <v>55</v>
      </c>
      <c r="M14" s="14"/>
      <c r="N14" s="14" t="s">
        <v>55</v>
      </c>
      <c r="O14" s="14" t="s">
        <v>55</v>
      </c>
      <c r="P14" s="14" t="s">
        <v>55</v>
      </c>
      <c r="Q14" s="14" t="s">
        <v>55</v>
      </c>
      <c r="R14" s="14" t="s">
        <v>55</v>
      </c>
      <c r="S14" s="14" t="s">
        <v>55</v>
      </c>
      <c r="T14" s="14" t="s">
        <v>55</v>
      </c>
      <c r="U14" s="14" t="s">
        <v>55</v>
      </c>
      <c r="V14" s="14" t="s">
        <v>55</v>
      </c>
      <c r="W14" s="14" t="s">
        <v>55</v>
      </c>
      <c r="X14" s="14" t="s">
        <v>55</v>
      </c>
      <c r="Y14" s="14" t="s">
        <v>55</v>
      </c>
      <c r="Z14" s="14" t="s">
        <v>55</v>
      </c>
      <c r="AA14" s="14" t="s">
        <v>55</v>
      </c>
      <c r="AB14" s="14" t="s">
        <v>55</v>
      </c>
      <c r="AC14" s="96"/>
      <c r="AD14" s="96"/>
      <c r="AE14" s="96"/>
    </row>
    <row r="15" spans="1:31" s="20" customFormat="1" ht="262.5" x14ac:dyDescent="0.35">
      <c r="A15" s="21" t="s">
        <v>20</v>
      </c>
      <c r="B15" s="22">
        <v>3337357</v>
      </c>
      <c r="C15" s="26">
        <v>52843.468177159652</v>
      </c>
      <c r="D15" s="22">
        <v>731</v>
      </c>
      <c r="E15" s="22">
        <v>1441</v>
      </c>
      <c r="F15" s="22">
        <v>491</v>
      </c>
      <c r="G15" s="24">
        <v>1.45</v>
      </c>
      <c r="H15" s="19">
        <v>1</v>
      </c>
      <c r="I15" s="19">
        <v>1</v>
      </c>
      <c r="J15" s="19">
        <v>1</v>
      </c>
      <c r="K15" s="19">
        <v>1</v>
      </c>
      <c r="L15" s="71" t="s">
        <v>234</v>
      </c>
      <c r="M15" s="71">
        <v>0</v>
      </c>
      <c r="N15" s="97">
        <v>1</v>
      </c>
      <c r="O15" s="97" t="s">
        <v>165</v>
      </c>
      <c r="P15" s="19">
        <v>1</v>
      </c>
      <c r="Q15" s="19" t="s">
        <v>233</v>
      </c>
      <c r="R15" s="19">
        <v>0</v>
      </c>
      <c r="S15" s="19" t="s">
        <v>56</v>
      </c>
      <c r="T15" s="19">
        <v>1</v>
      </c>
      <c r="U15" s="19" t="s">
        <v>177</v>
      </c>
      <c r="V15" s="97">
        <v>1</v>
      </c>
      <c r="W15" s="97" t="s">
        <v>108</v>
      </c>
      <c r="X15" s="19">
        <v>1</v>
      </c>
      <c r="Y15" s="19" t="s">
        <v>66</v>
      </c>
      <c r="Z15" s="19">
        <v>1</v>
      </c>
      <c r="AA15" s="19" t="s">
        <v>203</v>
      </c>
      <c r="AB15" s="19" t="s">
        <v>281</v>
      </c>
      <c r="AC15" s="120">
        <v>43966</v>
      </c>
      <c r="AD15" s="97"/>
      <c r="AE15" s="97" t="s">
        <v>50</v>
      </c>
    </row>
    <row r="16" spans="1:31" s="20" customFormat="1" ht="220.5" x14ac:dyDescent="0.35">
      <c r="A16" s="21" t="s">
        <v>21</v>
      </c>
      <c r="B16" s="22">
        <v>14873064</v>
      </c>
      <c r="C16" s="26">
        <v>268660.84078630421</v>
      </c>
      <c r="D16" s="22">
        <v>913</v>
      </c>
      <c r="E16" s="22">
        <v>3495</v>
      </c>
      <c r="F16" s="22">
        <v>2029</v>
      </c>
      <c r="G16" s="24">
        <v>1.32</v>
      </c>
      <c r="H16" s="19">
        <v>1</v>
      </c>
      <c r="I16" s="19">
        <v>1</v>
      </c>
      <c r="J16" s="19">
        <v>1</v>
      </c>
      <c r="K16" s="97">
        <v>1</v>
      </c>
      <c r="L16" s="97" t="s">
        <v>168</v>
      </c>
      <c r="M16" s="97">
        <v>1</v>
      </c>
      <c r="N16" s="97">
        <v>1</v>
      </c>
      <c r="O16" s="19" t="s">
        <v>204</v>
      </c>
      <c r="P16" s="19">
        <v>1</v>
      </c>
      <c r="Q16" s="19" t="s">
        <v>61</v>
      </c>
      <c r="R16" s="97">
        <v>1</v>
      </c>
      <c r="S16" s="19" t="s">
        <v>136</v>
      </c>
      <c r="T16" s="97">
        <v>1</v>
      </c>
      <c r="U16" s="19" t="s">
        <v>166</v>
      </c>
      <c r="V16" s="19">
        <v>0</v>
      </c>
      <c r="W16" s="19" t="s">
        <v>56</v>
      </c>
      <c r="X16" s="19">
        <v>1</v>
      </c>
      <c r="Y16" s="19" t="s">
        <v>60</v>
      </c>
      <c r="Z16" s="19">
        <v>1</v>
      </c>
      <c r="AA16" s="19" t="s">
        <v>135</v>
      </c>
      <c r="AB16" s="19" t="s">
        <v>167</v>
      </c>
      <c r="AC16" s="120">
        <v>43969</v>
      </c>
      <c r="AD16" s="97"/>
      <c r="AE16" s="97" t="s">
        <v>134</v>
      </c>
    </row>
    <row r="17" spans="1:31" s="20" customFormat="1" ht="283.5" x14ac:dyDescent="0.35">
      <c r="A17" s="21" t="s">
        <v>22</v>
      </c>
      <c r="B17" s="22">
        <v>9132078</v>
      </c>
      <c r="C17" s="26">
        <v>147890.39175538524</v>
      </c>
      <c r="D17" s="22">
        <v>942</v>
      </c>
      <c r="E17" s="22">
        <v>8370</v>
      </c>
      <c r="F17" s="22">
        <v>1203</v>
      </c>
      <c r="G17" s="24">
        <v>1.33</v>
      </c>
      <c r="H17" s="19">
        <v>1</v>
      </c>
      <c r="I17" s="19">
        <v>1</v>
      </c>
      <c r="J17" s="19">
        <v>1</v>
      </c>
      <c r="K17" s="97">
        <v>1</v>
      </c>
      <c r="L17" s="71" t="s">
        <v>283</v>
      </c>
      <c r="M17" s="71">
        <v>0</v>
      </c>
      <c r="N17" s="97">
        <v>1</v>
      </c>
      <c r="O17" s="97" t="s">
        <v>205</v>
      </c>
      <c r="P17" s="97">
        <v>1</v>
      </c>
      <c r="Q17" s="19" t="s">
        <v>284</v>
      </c>
      <c r="R17" s="97">
        <v>1</v>
      </c>
      <c r="S17" s="19" t="s">
        <v>128</v>
      </c>
      <c r="T17" s="19">
        <v>1</v>
      </c>
      <c r="U17" s="19" t="s">
        <v>282</v>
      </c>
      <c r="V17" s="19">
        <v>1</v>
      </c>
      <c r="W17" s="19" t="s">
        <v>129</v>
      </c>
      <c r="X17" s="19">
        <v>1</v>
      </c>
      <c r="Y17" s="19" t="s">
        <v>60</v>
      </c>
      <c r="Z17" s="19">
        <v>1</v>
      </c>
      <c r="AA17" s="19" t="s">
        <v>67</v>
      </c>
      <c r="AB17" s="19" t="s">
        <v>206</v>
      </c>
      <c r="AC17" s="120">
        <v>43956</v>
      </c>
      <c r="AD17" s="97" t="s">
        <v>308</v>
      </c>
      <c r="AE17" s="97" t="s">
        <v>51</v>
      </c>
    </row>
    <row r="18" spans="1:31" s="20" customFormat="1" ht="336" x14ac:dyDescent="0.35">
      <c r="A18" s="21" t="s">
        <v>23</v>
      </c>
      <c r="B18" s="22">
        <v>7075181</v>
      </c>
      <c r="C18" s="26">
        <v>89524.183600037883</v>
      </c>
      <c r="D18" s="22">
        <v>636</v>
      </c>
      <c r="E18" s="22">
        <v>4040</v>
      </c>
      <c r="F18" s="22">
        <v>787</v>
      </c>
      <c r="G18" s="24">
        <v>1.1200000000000001</v>
      </c>
      <c r="H18" s="19">
        <v>1</v>
      </c>
      <c r="I18" s="19">
        <v>1</v>
      </c>
      <c r="J18" s="19">
        <v>1</v>
      </c>
      <c r="K18" s="97">
        <v>1</v>
      </c>
      <c r="L18" s="71" t="s">
        <v>236</v>
      </c>
      <c r="M18" s="97">
        <v>1</v>
      </c>
      <c r="N18" s="19">
        <v>1</v>
      </c>
      <c r="O18" s="19" t="s">
        <v>235</v>
      </c>
      <c r="P18" s="19">
        <v>1</v>
      </c>
      <c r="Q18" s="19" t="s">
        <v>191</v>
      </c>
      <c r="R18" s="97">
        <v>1</v>
      </c>
      <c r="S18" s="97" t="s">
        <v>287</v>
      </c>
      <c r="T18" s="19">
        <v>1</v>
      </c>
      <c r="U18" s="19" t="s">
        <v>288</v>
      </c>
      <c r="V18" s="19">
        <v>1</v>
      </c>
      <c r="W18" s="19" t="s">
        <v>286</v>
      </c>
      <c r="X18" s="19">
        <v>1</v>
      </c>
      <c r="Y18" s="19" t="s">
        <v>60</v>
      </c>
      <c r="Z18" s="19">
        <v>1</v>
      </c>
      <c r="AA18" s="19" t="s">
        <v>109</v>
      </c>
      <c r="AB18" s="19" t="s">
        <v>285</v>
      </c>
      <c r="AC18" s="120">
        <v>43966</v>
      </c>
      <c r="AD18" s="97" t="s">
        <v>309</v>
      </c>
      <c r="AE18" s="97" t="s">
        <v>137</v>
      </c>
    </row>
    <row r="19" spans="1:31" s="20" customFormat="1" ht="367.5" x14ac:dyDescent="0.35">
      <c r="A19" s="21" t="s">
        <v>24</v>
      </c>
      <c r="B19" s="22">
        <v>4018127</v>
      </c>
      <c r="C19" s="26">
        <v>62386.786644376683</v>
      </c>
      <c r="D19" s="22">
        <v>929</v>
      </c>
      <c r="E19" s="22">
        <v>1169</v>
      </c>
      <c r="F19" s="22">
        <v>608</v>
      </c>
      <c r="G19" s="24">
        <v>1.51</v>
      </c>
      <c r="H19" s="19">
        <v>1</v>
      </c>
      <c r="I19" s="19">
        <v>1</v>
      </c>
      <c r="J19" s="19">
        <v>1</v>
      </c>
      <c r="K19" s="97">
        <v>1</v>
      </c>
      <c r="L19" s="71" t="s">
        <v>139</v>
      </c>
      <c r="M19" s="71">
        <v>0</v>
      </c>
      <c r="N19" s="97">
        <v>1</v>
      </c>
      <c r="O19" s="19" t="s">
        <v>237</v>
      </c>
      <c r="P19" s="19">
        <v>0</v>
      </c>
      <c r="Q19" s="97" t="s">
        <v>56</v>
      </c>
      <c r="R19" s="97">
        <v>1</v>
      </c>
      <c r="S19" s="19" t="s">
        <v>138</v>
      </c>
      <c r="T19" s="19">
        <v>1</v>
      </c>
      <c r="U19" s="19" t="s">
        <v>289</v>
      </c>
      <c r="V19" s="19">
        <v>1</v>
      </c>
      <c r="W19" s="19" t="s">
        <v>176</v>
      </c>
      <c r="X19" s="19">
        <v>1</v>
      </c>
      <c r="Y19" s="19" t="s">
        <v>60</v>
      </c>
      <c r="Z19" s="19">
        <v>1</v>
      </c>
      <c r="AA19" s="19" t="s">
        <v>175</v>
      </c>
      <c r="AB19" s="19" t="s">
        <v>262</v>
      </c>
      <c r="AC19" s="120">
        <v>43969</v>
      </c>
      <c r="AD19" s="97"/>
      <c r="AE19" s="97" t="s">
        <v>110</v>
      </c>
    </row>
    <row r="20" spans="1:31" s="20" customFormat="1" ht="294" x14ac:dyDescent="0.35">
      <c r="A20" s="21" t="s">
        <v>25</v>
      </c>
      <c r="B20" s="22">
        <v>9557071</v>
      </c>
      <c r="C20" s="26">
        <v>181550.64201515104</v>
      </c>
      <c r="D20" s="22">
        <v>970</v>
      </c>
      <c r="E20" s="22">
        <v>8643</v>
      </c>
      <c r="F20" s="22">
        <v>1861</v>
      </c>
      <c r="G20" s="24">
        <v>1.96</v>
      </c>
      <c r="H20" s="19">
        <v>1</v>
      </c>
      <c r="I20" s="19">
        <v>1</v>
      </c>
      <c r="J20" s="19">
        <v>1</v>
      </c>
      <c r="K20" s="97">
        <v>1</v>
      </c>
      <c r="L20" s="71" t="s">
        <v>141</v>
      </c>
      <c r="M20" s="71">
        <v>0</v>
      </c>
      <c r="N20" s="97">
        <v>1</v>
      </c>
      <c r="O20" s="19" t="s">
        <v>290</v>
      </c>
      <c r="P20" s="97">
        <v>1</v>
      </c>
      <c r="Q20" s="19" t="s">
        <v>112</v>
      </c>
      <c r="R20" s="97">
        <v>1</v>
      </c>
      <c r="S20" s="19" t="s">
        <v>238</v>
      </c>
      <c r="T20" s="97">
        <v>1</v>
      </c>
      <c r="U20" s="97" t="s">
        <v>292</v>
      </c>
      <c r="V20" s="97">
        <v>1</v>
      </c>
      <c r="W20" s="97" t="s">
        <v>146</v>
      </c>
      <c r="X20" s="19">
        <v>1</v>
      </c>
      <c r="Y20" s="19" t="s">
        <v>68</v>
      </c>
      <c r="Z20" s="19">
        <v>1</v>
      </c>
      <c r="AA20" s="19" t="s">
        <v>140</v>
      </c>
      <c r="AB20" s="19" t="s">
        <v>291</v>
      </c>
      <c r="AC20" s="120">
        <v>43966</v>
      </c>
      <c r="AD20" s="97" t="s">
        <v>310</v>
      </c>
      <c r="AE20" s="97" t="s">
        <v>111</v>
      </c>
    </row>
    <row r="21" spans="1:31" s="20" customFormat="1" ht="262.5" x14ac:dyDescent="0.35">
      <c r="A21" s="21" t="s">
        <v>26</v>
      </c>
      <c r="B21" s="22">
        <v>3273227</v>
      </c>
      <c r="C21" s="26">
        <v>45358.615520801308</v>
      </c>
      <c r="D21" s="22">
        <v>827</v>
      </c>
      <c r="E21" s="22">
        <v>742</v>
      </c>
      <c r="F21" s="22">
        <v>353</v>
      </c>
      <c r="G21" s="24">
        <v>1.1000000000000001</v>
      </c>
      <c r="H21" s="19">
        <v>1</v>
      </c>
      <c r="I21" s="19">
        <v>1</v>
      </c>
      <c r="J21" s="19">
        <v>1</v>
      </c>
      <c r="K21" s="19">
        <v>1</v>
      </c>
      <c r="L21" s="71" t="s">
        <v>142</v>
      </c>
      <c r="M21" s="71">
        <v>0</v>
      </c>
      <c r="N21" s="97">
        <v>1</v>
      </c>
      <c r="O21" s="19" t="s">
        <v>169</v>
      </c>
      <c r="P21" s="19">
        <v>1</v>
      </c>
      <c r="Q21" s="3" t="s">
        <v>240</v>
      </c>
      <c r="R21" s="97">
        <v>1</v>
      </c>
      <c r="S21" s="19" t="s">
        <v>144</v>
      </c>
      <c r="T21" s="19">
        <v>1</v>
      </c>
      <c r="U21" s="19" t="s">
        <v>239</v>
      </c>
      <c r="V21" s="19">
        <v>1</v>
      </c>
      <c r="W21" s="19" t="s">
        <v>69</v>
      </c>
      <c r="X21" s="19">
        <v>1</v>
      </c>
      <c r="Y21" s="19" t="s">
        <v>68</v>
      </c>
      <c r="Z21" s="19">
        <v>1</v>
      </c>
      <c r="AA21" s="19" t="s">
        <v>143</v>
      </c>
      <c r="AB21" s="19" t="s">
        <v>263</v>
      </c>
      <c r="AC21" s="120">
        <v>43972</v>
      </c>
      <c r="AD21" s="97"/>
      <c r="AE21" s="97" t="s">
        <v>113</v>
      </c>
    </row>
    <row r="22" spans="1:31" s="20" customFormat="1" ht="220.5" x14ac:dyDescent="0.35">
      <c r="A22" s="21" t="s">
        <v>27</v>
      </c>
      <c r="B22" s="22">
        <v>3506853</v>
      </c>
      <c r="C22" s="26">
        <v>64294.546555611756</v>
      </c>
      <c r="D22" s="22">
        <v>1057</v>
      </c>
      <c r="E22" s="22">
        <v>1392</v>
      </c>
      <c r="F22" s="22">
        <v>601</v>
      </c>
      <c r="G22" s="24">
        <v>1.71</v>
      </c>
      <c r="H22" s="19">
        <v>1</v>
      </c>
      <c r="I22" s="19">
        <v>1</v>
      </c>
      <c r="J22" s="19">
        <v>1</v>
      </c>
      <c r="K22" s="19">
        <v>1</v>
      </c>
      <c r="L22" s="19" t="s">
        <v>207</v>
      </c>
      <c r="M22" s="71">
        <v>0</v>
      </c>
      <c r="N22" s="97">
        <v>1</v>
      </c>
      <c r="O22" s="97" t="s">
        <v>208</v>
      </c>
      <c r="P22" s="97">
        <v>1</v>
      </c>
      <c r="Q22" s="19" t="s">
        <v>241</v>
      </c>
      <c r="R22" s="97">
        <v>1</v>
      </c>
      <c r="S22" s="97" t="s">
        <v>242</v>
      </c>
      <c r="T22" s="19">
        <v>1</v>
      </c>
      <c r="U22" s="19" t="s">
        <v>293</v>
      </c>
      <c r="V22" s="97">
        <v>1</v>
      </c>
      <c r="W22" s="97" t="s">
        <v>145</v>
      </c>
      <c r="X22" s="19">
        <v>1</v>
      </c>
      <c r="Y22" s="19" t="s">
        <v>68</v>
      </c>
      <c r="Z22" s="19">
        <v>1</v>
      </c>
      <c r="AA22" s="19" t="s">
        <v>70</v>
      </c>
      <c r="AB22" s="19" t="s">
        <v>181</v>
      </c>
      <c r="AC22" s="120">
        <v>43956</v>
      </c>
      <c r="AD22" s="97" t="s">
        <v>311</v>
      </c>
      <c r="AE22" s="97" t="s">
        <v>93</v>
      </c>
    </row>
    <row r="23" spans="1:31" s="20" customFormat="1" ht="84" x14ac:dyDescent="0.35">
      <c r="A23" s="21" t="s">
        <v>28</v>
      </c>
      <c r="B23" s="22">
        <v>2298696</v>
      </c>
      <c r="C23" s="26">
        <v>40703.766018346563</v>
      </c>
      <c r="D23" s="22">
        <v>980</v>
      </c>
      <c r="E23" s="22">
        <v>730</v>
      </c>
      <c r="F23" s="22">
        <v>339</v>
      </c>
      <c r="G23" s="24">
        <v>1.48</v>
      </c>
      <c r="H23" s="19">
        <v>1</v>
      </c>
      <c r="I23" s="19">
        <v>1</v>
      </c>
      <c r="J23" s="19">
        <v>1</v>
      </c>
      <c r="K23" s="19">
        <v>0</v>
      </c>
      <c r="L23" s="19" t="s">
        <v>56</v>
      </c>
      <c r="M23" s="71">
        <v>0</v>
      </c>
      <c r="N23" s="19">
        <v>0</v>
      </c>
      <c r="O23" s="19" t="s">
        <v>56</v>
      </c>
      <c r="P23" s="19">
        <v>1</v>
      </c>
      <c r="Q23" s="19" t="s">
        <v>71</v>
      </c>
      <c r="R23" s="19">
        <v>0</v>
      </c>
      <c r="S23" s="19" t="s">
        <v>56</v>
      </c>
      <c r="T23" s="19">
        <v>1</v>
      </c>
      <c r="U23" s="19" t="s">
        <v>182</v>
      </c>
      <c r="V23" s="19">
        <v>1</v>
      </c>
      <c r="W23" s="19" t="s">
        <v>209</v>
      </c>
      <c r="X23" s="19">
        <v>1</v>
      </c>
      <c r="Y23" s="19" t="s">
        <v>68</v>
      </c>
      <c r="Z23" s="19">
        <v>1</v>
      </c>
      <c r="AA23" s="19" t="s">
        <v>72</v>
      </c>
      <c r="AB23" s="19" t="s">
        <v>147</v>
      </c>
      <c r="AC23" s="120">
        <v>43958</v>
      </c>
      <c r="AD23" s="97" t="s">
        <v>312</v>
      </c>
      <c r="AE23" s="97" t="s">
        <v>52</v>
      </c>
    </row>
    <row r="24" spans="1:31" x14ac:dyDescent="0.35">
      <c r="A24" s="10" t="s">
        <v>29</v>
      </c>
      <c r="B24" s="11">
        <v>16297074</v>
      </c>
      <c r="C24" s="12">
        <v>659758.6991173795</v>
      </c>
      <c r="D24" s="11">
        <v>1727.25</v>
      </c>
      <c r="E24" s="11">
        <v>3108</v>
      </c>
      <c r="F24" s="11">
        <v>3801</v>
      </c>
      <c r="G24" s="13">
        <v>2.39</v>
      </c>
      <c r="H24" s="14" t="s">
        <v>55</v>
      </c>
      <c r="I24" s="14" t="s">
        <v>55</v>
      </c>
      <c r="J24" s="14" t="s">
        <v>55</v>
      </c>
      <c r="K24" s="14" t="s">
        <v>55</v>
      </c>
      <c r="L24" s="14" t="s">
        <v>55</v>
      </c>
      <c r="M24" s="14"/>
      <c r="N24" s="14" t="s">
        <v>55</v>
      </c>
      <c r="O24" s="14" t="s">
        <v>55</v>
      </c>
      <c r="P24" s="14" t="s">
        <v>55</v>
      </c>
      <c r="Q24" s="14" t="s">
        <v>55</v>
      </c>
      <c r="R24" s="14" t="s">
        <v>55</v>
      </c>
      <c r="S24" s="14" t="s">
        <v>55</v>
      </c>
      <c r="T24" s="14" t="s">
        <v>55</v>
      </c>
      <c r="U24" s="14" t="s">
        <v>55</v>
      </c>
      <c r="V24" s="14" t="s">
        <v>55</v>
      </c>
      <c r="W24" s="14" t="s">
        <v>55</v>
      </c>
      <c r="X24" s="14" t="s">
        <v>55</v>
      </c>
      <c r="Y24" s="14" t="s">
        <v>55</v>
      </c>
      <c r="Z24" s="14" t="s">
        <v>55</v>
      </c>
      <c r="AA24" s="14" t="s">
        <v>55</v>
      </c>
      <c r="AB24" s="14" t="s">
        <v>55</v>
      </c>
      <c r="AC24" s="96"/>
      <c r="AD24" s="96"/>
      <c r="AE24" s="96"/>
    </row>
    <row r="25" spans="1:31" ht="336" x14ac:dyDescent="0.35">
      <c r="A25" s="15" t="s">
        <v>30</v>
      </c>
      <c r="B25" s="16">
        <v>7018354</v>
      </c>
      <c r="C25" s="17">
        <v>191898.68952713197</v>
      </c>
      <c r="D25" s="16">
        <v>1306</v>
      </c>
      <c r="E25" s="16">
        <v>850</v>
      </c>
      <c r="F25" s="16">
        <v>1409</v>
      </c>
      <c r="G25" s="18">
        <v>2.08</v>
      </c>
      <c r="H25" s="19">
        <v>1</v>
      </c>
      <c r="I25" s="19">
        <v>1</v>
      </c>
      <c r="J25" s="19">
        <v>1</v>
      </c>
      <c r="K25" s="19">
        <v>1</v>
      </c>
      <c r="L25" s="3" t="s">
        <v>295</v>
      </c>
      <c r="M25" s="71">
        <v>0</v>
      </c>
      <c r="N25" s="97">
        <v>1</v>
      </c>
      <c r="O25" s="19" t="s">
        <v>210</v>
      </c>
      <c r="P25" s="19">
        <v>1</v>
      </c>
      <c r="Q25" s="19" t="s">
        <v>119</v>
      </c>
      <c r="R25" s="19">
        <v>1</v>
      </c>
      <c r="S25" s="19" t="s">
        <v>73</v>
      </c>
      <c r="T25" s="97">
        <v>1</v>
      </c>
      <c r="U25" s="19" t="s">
        <v>183</v>
      </c>
      <c r="V25" s="19">
        <v>0</v>
      </c>
      <c r="W25" s="19" t="s">
        <v>56</v>
      </c>
      <c r="X25" s="19">
        <v>1</v>
      </c>
      <c r="Y25" s="3" t="s">
        <v>74</v>
      </c>
      <c r="Z25" s="19">
        <v>1</v>
      </c>
      <c r="AA25" s="3" t="s">
        <v>75</v>
      </c>
      <c r="AB25" s="3" t="s">
        <v>294</v>
      </c>
      <c r="AC25" s="120">
        <v>43970</v>
      </c>
      <c r="AD25" s="93" t="s">
        <v>313</v>
      </c>
      <c r="AE25" s="93" t="s">
        <v>100</v>
      </c>
    </row>
    <row r="26" spans="1:31" s="20" customFormat="1" ht="252" x14ac:dyDescent="0.35">
      <c r="A26" s="21" t="s">
        <v>31</v>
      </c>
      <c r="B26" s="22">
        <v>3484466</v>
      </c>
      <c r="C26" s="26">
        <v>126805.05783788257</v>
      </c>
      <c r="D26" s="22">
        <v>1403</v>
      </c>
      <c r="E26" s="22">
        <v>337</v>
      </c>
      <c r="F26" s="22">
        <v>877</v>
      </c>
      <c r="G26" s="24">
        <v>2.62</v>
      </c>
      <c r="H26" s="19">
        <v>1</v>
      </c>
      <c r="I26" s="19">
        <v>1</v>
      </c>
      <c r="J26" s="19">
        <v>1</v>
      </c>
      <c r="K26" s="71">
        <v>1</v>
      </c>
      <c r="L26" s="71" t="s">
        <v>264</v>
      </c>
      <c r="M26" s="71">
        <v>0</v>
      </c>
      <c r="N26" s="97">
        <v>1</v>
      </c>
      <c r="O26" s="19" t="s">
        <v>297</v>
      </c>
      <c r="P26" s="19">
        <v>1</v>
      </c>
      <c r="Q26" s="19" t="s">
        <v>148</v>
      </c>
      <c r="R26" s="97">
        <v>1</v>
      </c>
      <c r="S26" s="97" t="s">
        <v>265</v>
      </c>
      <c r="T26" s="19">
        <v>1</v>
      </c>
      <c r="U26" s="19" t="s">
        <v>296</v>
      </c>
      <c r="V26" s="97">
        <v>1</v>
      </c>
      <c r="W26" s="97" t="s">
        <v>114</v>
      </c>
      <c r="X26" s="19">
        <v>1</v>
      </c>
      <c r="Y26" s="19" t="s">
        <v>211</v>
      </c>
      <c r="Z26" s="19">
        <v>1</v>
      </c>
      <c r="AA26" s="19" t="s">
        <v>76</v>
      </c>
      <c r="AB26" s="19" t="s">
        <v>243</v>
      </c>
      <c r="AC26" s="120" t="s">
        <v>305</v>
      </c>
      <c r="AD26" s="97" t="s">
        <v>314</v>
      </c>
      <c r="AE26" s="97" t="s">
        <v>53</v>
      </c>
    </row>
    <row r="27" spans="1:31" s="20" customFormat="1" ht="178.5" x14ac:dyDescent="0.35">
      <c r="A27" s="21" t="s">
        <v>32</v>
      </c>
      <c r="B27" s="22">
        <v>2778986</v>
      </c>
      <c r="C27" s="26">
        <v>96372.195278726562</v>
      </c>
      <c r="D27" s="22">
        <v>1514</v>
      </c>
      <c r="E27" s="22">
        <v>272</v>
      </c>
      <c r="F27" s="22">
        <v>484</v>
      </c>
      <c r="G27" s="24">
        <v>1.78</v>
      </c>
      <c r="H27" s="19">
        <v>1</v>
      </c>
      <c r="I27" s="19">
        <v>1</v>
      </c>
      <c r="J27" s="19">
        <v>1</v>
      </c>
      <c r="K27" s="97">
        <v>1</v>
      </c>
      <c r="L27" s="97" t="s">
        <v>266</v>
      </c>
      <c r="M27" s="71">
        <v>0</v>
      </c>
      <c r="N27" s="97">
        <v>1</v>
      </c>
      <c r="O27" s="19" t="s">
        <v>216</v>
      </c>
      <c r="P27" s="19">
        <v>1</v>
      </c>
      <c r="Q27" s="19" t="s">
        <v>115</v>
      </c>
      <c r="R27" s="19">
        <v>1</v>
      </c>
      <c r="S27" s="19" t="s">
        <v>250</v>
      </c>
      <c r="T27" s="19">
        <v>1</v>
      </c>
      <c r="U27" s="19" t="s">
        <v>215</v>
      </c>
      <c r="V27" s="19">
        <v>1</v>
      </c>
      <c r="W27" s="19" t="s">
        <v>213</v>
      </c>
      <c r="X27" s="19">
        <v>1</v>
      </c>
      <c r="Y27" s="19" t="s">
        <v>60</v>
      </c>
      <c r="Z27" s="19">
        <v>1</v>
      </c>
      <c r="AA27" s="19" t="s">
        <v>214</v>
      </c>
      <c r="AB27" s="19" t="s">
        <v>178</v>
      </c>
      <c r="AC27" s="120" t="s">
        <v>305</v>
      </c>
      <c r="AD27" s="97" t="s">
        <v>315</v>
      </c>
      <c r="AE27" s="97" t="s">
        <v>212</v>
      </c>
    </row>
    <row r="28" spans="1:31" s="20" customFormat="1" ht="273" x14ac:dyDescent="0.35">
      <c r="A28" s="21" t="s">
        <v>33</v>
      </c>
      <c r="B28" s="22">
        <v>3015268</v>
      </c>
      <c r="C28" s="23">
        <v>244682.75647363835</v>
      </c>
      <c r="D28" s="22">
        <v>2686</v>
      </c>
      <c r="E28" s="22">
        <v>1649</v>
      </c>
      <c r="F28" s="22">
        <v>1031</v>
      </c>
      <c r="G28" s="24">
        <v>3.39</v>
      </c>
      <c r="H28" s="19">
        <v>1</v>
      </c>
      <c r="I28" s="19">
        <v>1</v>
      </c>
      <c r="J28" s="19">
        <v>1</v>
      </c>
      <c r="K28" s="19">
        <v>1</v>
      </c>
      <c r="L28" s="71" t="s">
        <v>149</v>
      </c>
      <c r="M28" s="71">
        <v>0</v>
      </c>
      <c r="N28" s="93">
        <v>1</v>
      </c>
      <c r="O28" s="19" t="s">
        <v>244</v>
      </c>
      <c r="P28" s="93">
        <v>1</v>
      </c>
      <c r="Q28" s="19" t="s">
        <v>217</v>
      </c>
      <c r="R28" s="19">
        <v>1</v>
      </c>
      <c r="S28" s="19" t="s">
        <v>184</v>
      </c>
      <c r="T28" s="19">
        <v>1</v>
      </c>
      <c r="U28" s="19" t="s">
        <v>267</v>
      </c>
      <c r="V28" s="19">
        <v>1</v>
      </c>
      <c r="W28" s="19" t="s">
        <v>218</v>
      </c>
      <c r="X28" s="19">
        <v>1</v>
      </c>
      <c r="Y28" s="19" t="s">
        <v>77</v>
      </c>
      <c r="Z28" s="19">
        <v>0</v>
      </c>
      <c r="AA28" s="19" t="s">
        <v>56</v>
      </c>
      <c r="AB28" s="19" t="s">
        <v>298</v>
      </c>
      <c r="AC28" s="120">
        <v>43961</v>
      </c>
      <c r="AD28" s="97"/>
      <c r="AE28" s="97" t="s">
        <v>120</v>
      </c>
    </row>
    <row r="29" spans="1:31" x14ac:dyDescent="0.35">
      <c r="A29" s="10" t="s">
        <v>34</v>
      </c>
      <c r="B29" s="11">
        <v>88371433</v>
      </c>
      <c r="C29" s="12">
        <v>3480767.3119192827</v>
      </c>
      <c r="D29" s="11">
        <v>1665.75</v>
      </c>
      <c r="E29" s="11">
        <v>48115</v>
      </c>
      <c r="F29" s="11">
        <v>23636</v>
      </c>
      <c r="G29" s="13">
        <v>2.72</v>
      </c>
      <c r="H29" s="14" t="s">
        <v>55</v>
      </c>
      <c r="I29" s="14" t="s">
        <v>55</v>
      </c>
      <c r="J29" s="14" t="s">
        <v>55</v>
      </c>
      <c r="K29" s="14" t="s">
        <v>55</v>
      </c>
      <c r="L29" s="14" t="s">
        <v>55</v>
      </c>
      <c r="M29" s="14"/>
      <c r="N29" s="14" t="s">
        <v>55</v>
      </c>
      <c r="O29" s="14" t="s">
        <v>55</v>
      </c>
      <c r="P29" s="14" t="s">
        <v>55</v>
      </c>
      <c r="Q29" s="14" t="s">
        <v>55</v>
      </c>
      <c r="R29" s="14" t="s">
        <v>55</v>
      </c>
      <c r="S29" s="14" t="s">
        <v>55</v>
      </c>
      <c r="T29" s="14" t="s">
        <v>55</v>
      </c>
      <c r="U29" s="14" t="s">
        <v>55</v>
      </c>
      <c r="V29" s="14" t="s">
        <v>55</v>
      </c>
      <c r="W29" s="14" t="s">
        <v>55</v>
      </c>
      <c r="X29" s="14" t="s">
        <v>55</v>
      </c>
      <c r="Y29" s="14" t="s">
        <v>55</v>
      </c>
      <c r="Z29" s="14" t="s">
        <v>55</v>
      </c>
      <c r="AA29" s="14" t="s">
        <v>55</v>
      </c>
      <c r="AB29" s="14" t="s">
        <v>55</v>
      </c>
      <c r="AC29" s="96"/>
      <c r="AD29" s="96"/>
      <c r="AE29" s="96"/>
    </row>
    <row r="30" spans="1:31" ht="315" x14ac:dyDescent="0.35">
      <c r="A30" s="15" t="s">
        <v>35</v>
      </c>
      <c r="B30" s="16">
        <v>4018650</v>
      </c>
      <c r="C30" s="17">
        <v>113351.86255720755</v>
      </c>
      <c r="D30" s="16">
        <v>1477</v>
      </c>
      <c r="E30" s="16">
        <v>3086</v>
      </c>
      <c r="F30" s="16">
        <v>1091</v>
      </c>
      <c r="G30" s="18">
        <v>2.72</v>
      </c>
      <c r="H30" s="3">
        <v>1</v>
      </c>
      <c r="I30" s="19">
        <v>1</v>
      </c>
      <c r="J30" s="19">
        <v>1</v>
      </c>
      <c r="K30" s="71">
        <v>1</v>
      </c>
      <c r="L30" s="71" t="s">
        <v>170</v>
      </c>
      <c r="M30" s="71">
        <v>0</v>
      </c>
      <c r="N30" s="97">
        <v>1</v>
      </c>
      <c r="O30" s="97" t="s">
        <v>185</v>
      </c>
      <c r="P30" s="97">
        <v>1</v>
      </c>
      <c r="Q30" s="19" t="s">
        <v>151</v>
      </c>
      <c r="R30" s="19">
        <v>1</v>
      </c>
      <c r="S30" s="19" t="s">
        <v>78</v>
      </c>
      <c r="T30" s="97">
        <v>1</v>
      </c>
      <c r="U30" s="97" t="s">
        <v>245</v>
      </c>
      <c r="V30" s="97">
        <v>1</v>
      </c>
      <c r="W30" s="19" t="s">
        <v>268</v>
      </c>
      <c r="X30" s="19">
        <v>1</v>
      </c>
      <c r="Y30" s="3" t="s">
        <v>79</v>
      </c>
      <c r="Z30" s="19">
        <v>1</v>
      </c>
      <c r="AA30" s="3" t="s">
        <v>116</v>
      </c>
      <c r="AB30" s="3" t="s">
        <v>246</v>
      </c>
      <c r="AC30" s="120">
        <v>43981</v>
      </c>
      <c r="AE30" s="93" t="s">
        <v>150</v>
      </c>
    </row>
    <row r="31" spans="1:31" s="20" customFormat="1" ht="199.5" x14ac:dyDescent="0.35">
      <c r="A31" s="21" t="s">
        <v>36</v>
      </c>
      <c r="B31" s="22">
        <v>21168791</v>
      </c>
      <c r="C31" s="26">
        <v>576199.05051189428</v>
      </c>
      <c r="D31" s="22">
        <v>1358</v>
      </c>
      <c r="E31" s="22">
        <v>2118</v>
      </c>
      <c r="F31" s="22">
        <v>4341</v>
      </c>
      <c r="G31" s="24">
        <v>2.06</v>
      </c>
      <c r="H31" s="19">
        <v>1</v>
      </c>
      <c r="I31" s="19">
        <v>1</v>
      </c>
      <c r="J31" s="19">
        <v>1</v>
      </c>
      <c r="K31" s="19">
        <v>1</v>
      </c>
      <c r="L31" s="19" t="s">
        <v>171</v>
      </c>
      <c r="M31" s="71">
        <v>0</v>
      </c>
      <c r="N31" s="97">
        <v>1</v>
      </c>
      <c r="O31" s="19" t="s">
        <v>299</v>
      </c>
      <c r="P31" s="19">
        <v>1</v>
      </c>
      <c r="Q31" s="19" t="s">
        <v>80</v>
      </c>
      <c r="R31" s="19">
        <v>1</v>
      </c>
      <c r="S31" s="19" t="s">
        <v>81</v>
      </c>
      <c r="T31" s="19">
        <v>1</v>
      </c>
      <c r="U31" s="19" t="s">
        <v>269</v>
      </c>
      <c r="V31" s="97">
        <v>1</v>
      </c>
      <c r="W31" s="97" t="s">
        <v>248</v>
      </c>
      <c r="X31" s="19">
        <v>1</v>
      </c>
      <c r="Y31" s="19" t="s">
        <v>60</v>
      </c>
      <c r="Z31" s="97">
        <v>1</v>
      </c>
      <c r="AA31" s="19" t="s">
        <v>156</v>
      </c>
      <c r="AB31" s="19" t="s">
        <v>247</v>
      </c>
      <c r="AC31" s="120" t="s">
        <v>305</v>
      </c>
      <c r="AD31" s="97" t="s">
        <v>316</v>
      </c>
      <c r="AE31" s="97" t="s">
        <v>249</v>
      </c>
    </row>
    <row r="32" spans="1:31" s="20" customFormat="1" ht="304.5" x14ac:dyDescent="0.35">
      <c r="A32" s="21" t="s">
        <v>37</v>
      </c>
      <c r="B32" s="22">
        <v>45919049</v>
      </c>
      <c r="C32" s="26">
        <v>2119854.0349909132</v>
      </c>
      <c r="D32" s="22">
        <v>1946</v>
      </c>
      <c r="E32" s="22">
        <v>31772</v>
      </c>
      <c r="F32" s="22">
        <v>11863</v>
      </c>
      <c r="G32" s="24">
        <v>2.63</v>
      </c>
      <c r="H32" s="19">
        <v>1</v>
      </c>
      <c r="I32" s="19">
        <v>1</v>
      </c>
      <c r="J32" s="19">
        <v>1</v>
      </c>
      <c r="K32" s="71">
        <v>1</v>
      </c>
      <c r="L32" s="71" t="s">
        <v>92</v>
      </c>
      <c r="M32" s="71">
        <v>0</v>
      </c>
      <c r="N32" s="97">
        <v>1</v>
      </c>
      <c r="O32" s="97" t="s">
        <v>220</v>
      </c>
      <c r="P32" s="19">
        <v>1</v>
      </c>
      <c r="Q32" s="19" t="s">
        <v>91</v>
      </c>
      <c r="R32" s="19">
        <v>1</v>
      </c>
      <c r="S32" s="19" t="s">
        <v>82</v>
      </c>
      <c r="T32" s="19">
        <v>1</v>
      </c>
      <c r="U32" s="19" t="s">
        <v>300</v>
      </c>
      <c r="V32" s="97">
        <v>1</v>
      </c>
      <c r="W32" s="19" t="s">
        <v>219</v>
      </c>
      <c r="X32" s="19">
        <v>1</v>
      </c>
      <c r="Y32" s="19" t="s">
        <v>60</v>
      </c>
      <c r="Z32" s="19">
        <v>1</v>
      </c>
      <c r="AA32" s="19" t="s">
        <v>186</v>
      </c>
      <c r="AB32" s="19" t="s">
        <v>187</v>
      </c>
      <c r="AC32" s="120">
        <v>43961</v>
      </c>
      <c r="AD32" s="97"/>
      <c r="AE32" s="97" t="s">
        <v>54</v>
      </c>
    </row>
    <row r="33" spans="1:31" ht="409.5" x14ac:dyDescent="0.35">
      <c r="A33" s="21" t="s">
        <v>38</v>
      </c>
      <c r="B33" s="22">
        <v>17264943</v>
      </c>
      <c r="C33" s="23">
        <v>671362.36385926744</v>
      </c>
      <c r="D33" s="22">
        <v>1882</v>
      </c>
      <c r="E33" s="22">
        <v>11139</v>
      </c>
      <c r="F33" s="22">
        <v>6341</v>
      </c>
      <c r="G33" s="24">
        <v>2.79</v>
      </c>
      <c r="H33" s="3">
        <v>1</v>
      </c>
      <c r="I33" s="3">
        <v>1</v>
      </c>
      <c r="J33" s="3">
        <v>1</v>
      </c>
      <c r="K33" s="71">
        <v>1</v>
      </c>
      <c r="L33" s="71" t="s">
        <v>83</v>
      </c>
      <c r="M33" s="71">
        <v>0</v>
      </c>
      <c r="N33" s="97">
        <v>1</v>
      </c>
      <c r="O33" s="97" t="s">
        <v>188</v>
      </c>
      <c r="P33" s="19">
        <v>1</v>
      </c>
      <c r="Q33" s="97" t="s">
        <v>102</v>
      </c>
      <c r="R33" s="19">
        <v>1</v>
      </c>
      <c r="S33" s="19" t="s">
        <v>118</v>
      </c>
      <c r="T33" s="19">
        <v>1</v>
      </c>
      <c r="U33" s="19" t="s">
        <v>179</v>
      </c>
      <c r="V33" s="97">
        <v>1</v>
      </c>
      <c r="W33" s="97" t="s">
        <v>117</v>
      </c>
      <c r="X33" s="19">
        <v>1</v>
      </c>
      <c r="Y33" s="3" t="s">
        <v>84</v>
      </c>
      <c r="Z33" s="19">
        <v>1</v>
      </c>
      <c r="AA33" s="19" t="s">
        <v>85</v>
      </c>
      <c r="AB33" s="19" t="s">
        <v>221</v>
      </c>
      <c r="AC33" s="120">
        <v>43962</v>
      </c>
      <c r="AD33" s="97"/>
      <c r="AE33" s="97" t="s">
        <v>152</v>
      </c>
    </row>
    <row r="34" spans="1:31" x14ac:dyDescent="0.35">
      <c r="A34" s="10" t="s">
        <v>39</v>
      </c>
      <c r="B34" s="11">
        <v>29975984</v>
      </c>
      <c r="C34" s="12">
        <v>1121717.8315524028</v>
      </c>
      <c r="D34" s="11">
        <v>1744.3333333333333</v>
      </c>
      <c r="E34" s="11">
        <v>5526</v>
      </c>
      <c r="F34" s="11">
        <v>6340</v>
      </c>
      <c r="G34" s="13">
        <v>2.14</v>
      </c>
      <c r="H34" s="14" t="s">
        <v>55</v>
      </c>
      <c r="I34" s="14" t="s">
        <v>55</v>
      </c>
      <c r="J34" s="14" t="s">
        <v>55</v>
      </c>
      <c r="K34" s="14" t="s">
        <v>55</v>
      </c>
      <c r="L34" s="14" t="s">
        <v>55</v>
      </c>
      <c r="M34" s="14"/>
      <c r="N34" s="14" t="s">
        <v>55</v>
      </c>
      <c r="O34" s="14" t="s">
        <v>55</v>
      </c>
      <c r="P34" s="14" t="s">
        <v>55</v>
      </c>
      <c r="Q34" s="14" t="s">
        <v>55</v>
      </c>
      <c r="R34" s="14" t="s">
        <v>55</v>
      </c>
      <c r="S34" s="14" t="s">
        <v>55</v>
      </c>
      <c r="T34" s="14" t="s">
        <v>55</v>
      </c>
      <c r="U34" s="14" t="s">
        <v>55</v>
      </c>
      <c r="V34" s="14" t="s">
        <v>55</v>
      </c>
      <c r="W34" s="14" t="s">
        <v>55</v>
      </c>
      <c r="X34" s="14" t="s">
        <v>55</v>
      </c>
      <c r="Y34" s="14" t="s">
        <v>55</v>
      </c>
      <c r="Z34" s="14" t="s">
        <v>55</v>
      </c>
      <c r="AA34" s="14" t="s">
        <v>55</v>
      </c>
      <c r="AB34" s="14" t="s">
        <v>55</v>
      </c>
      <c r="AC34" s="96"/>
      <c r="AD34" s="96"/>
      <c r="AE34" s="96"/>
    </row>
    <row r="35" spans="1:31" ht="281.25" customHeight="1" x14ac:dyDescent="0.35">
      <c r="A35" s="15" t="s">
        <v>40</v>
      </c>
      <c r="B35" s="16">
        <v>11433957</v>
      </c>
      <c r="C35" s="27">
        <v>421374.93333887286</v>
      </c>
      <c r="D35" s="16">
        <v>1621</v>
      </c>
      <c r="E35" s="16">
        <v>1514</v>
      </c>
      <c r="F35" s="16">
        <v>2858</v>
      </c>
      <c r="G35" s="18">
        <v>2.52</v>
      </c>
      <c r="H35" s="3">
        <v>1</v>
      </c>
      <c r="I35" s="3">
        <v>1</v>
      </c>
      <c r="J35" s="3">
        <v>1</v>
      </c>
      <c r="K35" s="93">
        <v>1</v>
      </c>
      <c r="L35" s="71" t="s">
        <v>127</v>
      </c>
      <c r="M35" s="71">
        <v>0</v>
      </c>
      <c r="N35" s="3">
        <v>1</v>
      </c>
      <c r="O35" s="3" t="s">
        <v>173</v>
      </c>
      <c r="P35" s="93">
        <v>1</v>
      </c>
      <c r="Q35" s="3" t="s">
        <v>153</v>
      </c>
      <c r="R35" s="93">
        <v>1</v>
      </c>
      <c r="S35" s="3" t="s">
        <v>302</v>
      </c>
      <c r="T35" s="3">
        <v>1</v>
      </c>
      <c r="U35" s="3" t="s">
        <v>251</v>
      </c>
      <c r="V35" s="3">
        <v>1</v>
      </c>
      <c r="W35" s="3" t="s">
        <v>189</v>
      </c>
      <c r="X35" s="3">
        <v>1</v>
      </c>
      <c r="Y35" s="3" t="s">
        <v>303</v>
      </c>
      <c r="Z35" s="3">
        <v>1</v>
      </c>
      <c r="AA35" s="3" t="s">
        <v>172</v>
      </c>
      <c r="AB35" s="3" t="s">
        <v>252</v>
      </c>
      <c r="AC35" s="120" t="s">
        <v>305</v>
      </c>
      <c r="AD35" s="93" t="s">
        <v>317</v>
      </c>
      <c r="AE35" s="119" t="s">
        <v>301</v>
      </c>
    </row>
    <row r="36" spans="1:31" ht="315" x14ac:dyDescent="0.35">
      <c r="A36" s="15" t="s">
        <v>41</v>
      </c>
      <c r="B36" s="16">
        <v>11377239</v>
      </c>
      <c r="C36" s="27">
        <v>423150.93736952322</v>
      </c>
      <c r="D36" s="16">
        <v>1843</v>
      </c>
      <c r="E36" s="16">
        <v>1666</v>
      </c>
      <c r="F36" s="16">
        <v>2374</v>
      </c>
      <c r="G36" s="18">
        <v>2.1</v>
      </c>
      <c r="H36" s="3">
        <v>1</v>
      </c>
      <c r="I36" s="3">
        <v>1</v>
      </c>
      <c r="J36" s="3">
        <v>1</v>
      </c>
      <c r="K36" s="71">
        <v>1</v>
      </c>
      <c r="L36" s="71" t="s">
        <v>154</v>
      </c>
      <c r="M36" s="71">
        <v>1</v>
      </c>
      <c r="N36" s="71">
        <v>1</v>
      </c>
      <c r="O36" s="3" t="s">
        <v>270</v>
      </c>
      <c r="P36" s="3">
        <v>0</v>
      </c>
      <c r="Q36" s="3" t="s">
        <v>56</v>
      </c>
      <c r="R36" s="3">
        <v>0</v>
      </c>
      <c r="S36" s="3" t="s">
        <v>56</v>
      </c>
      <c r="T36" s="93">
        <v>1</v>
      </c>
      <c r="U36" s="3" t="s">
        <v>180</v>
      </c>
      <c r="V36" s="93">
        <v>1</v>
      </c>
      <c r="W36" s="93" t="s">
        <v>272</v>
      </c>
      <c r="X36" s="3">
        <v>1</v>
      </c>
      <c r="Y36" s="3" t="s">
        <v>86</v>
      </c>
      <c r="Z36" s="3">
        <v>1</v>
      </c>
      <c r="AA36" s="3" t="s">
        <v>222</v>
      </c>
      <c r="AB36" s="93" t="s">
        <v>271</v>
      </c>
      <c r="AC36" s="120" t="s">
        <v>305</v>
      </c>
      <c r="AD36" s="93" t="s">
        <v>318</v>
      </c>
      <c r="AE36" s="93" t="s">
        <v>101</v>
      </c>
    </row>
    <row r="37" spans="1:31" ht="394.5" customHeight="1" thickBot="1" x14ac:dyDescent="0.4">
      <c r="A37" s="28" t="s">
        <v>42</v>
      </c>
      <c r="B37" s="29">
        <v>7164788</v>
      </c>
      <c r="C37" s="30">
        <v>277191.96084400674</v>
      </c>
      <c r="D37" s="29">
        <v>1769</v>
      </c>
      <c r="E37" s="29">
        <v>2346</v>
      </c>
      <c r="F37" s="29">
        <v>1108</v>
      </c>
      <c r="G37" s="31">
        <v>1.58</v>
      </c>
      <c r="H37" s="3">
        <v>1</v>
      </c>
      <c r="I37" s="32">
        <v>1</v>
      </c>
      <c r="J37" s="32">
        <v>1</v>
      </c>
      <c r="K37" s="73">
        <v>1</v>
      </c>
      <c r="L37" s="73" t="s">
        <v>223</v>
      </c>
      <c r="M37" s="32">
        <v>1</v>
      </c>
      <c r="N37" s="3">
        <v>1</v>
      </c>
      <c r="O37" s="32" t="s">
        <v>274</v>
      </c>
      <c r="P37" s="3">
        <v>1</v>
      </c>
      <c r="Q37" s="32" t="s">
        <v>193</v>
      </c>
      <c r="R37" s="3">
        <v>1</v>
      </c>
      <c r="S37" s="32" t="s">
        <v>273</v>
      </c>
      <c r="T37" s="3">
        <v>1</v>
      </c>
      <c r="U37" s="32" t="s">
        <v>275</v>
      </c>
      <c r="V37" s="32">
        <v>1</v>
      </c>
      <c r="W37" s="32" t="s">
        <v>190</v>
      </c>
      <c r="X37" s="3">
        <v>1</v>
      </c>
      <c r="Y37" s="32" t="s">
        <v>87</v>
      </c>
      <c r="Z37" s="3">
        <v>1</v>
      </c>
      <c r="AA37" s="32" t="s">
        <v>88</v>
      </c>
      <c r="AB37" s="32" t="s">
        <v>89</v>
      </c>
      <c r="AC37" s="32" t="s">
        <v>305</v>
      </c>
      <c r="AD37" s="32" t="s">
        <v>319</v>
      </c>
      <c r="AE37" s="32" t="s">
        <v>155</v>
      </c>
    </row>
    <row r="38" spans="1:31" ht="11" thickTop="1" x14ac:dyDescent="0.35">
      <c r="H38" s="33"/>
      <c r="N38" s="33"/>
      <c r="P38" s="33"/>
      <c r="R38" s="33"/>
      <c r="T38" s="33"/>
      <c r="V38" s="93"/>
      <c r="W38" s="93"/>
      <c r="X38" s="33"/>
      <c r="Z38" s="33"/>
    </row>
    <row r="39" spans="1:31" ht="14.5" x14ac:dyDescent="0.35">
      <c r="A39" s="2" t="s">
        <v>94</v>
      </c>
      <c r="U39" s="93"/>
      <c r="V39" s="93"/>
      <c r="W39" s="93"/>
    </row>
    <row r="40" spans="1:31" x14ac:dyDescent="0.35">
      <c r="U40" s="93"/>
      <c r="V40" s="93"/>
      <c r="W40" s="93"/>
    </row>
    <row r="41" spans="1:31" x14ac:dyDescent="0.35">
      <c r="U41" s="93"/>
      <c r="V41" s="93"/>
      <c r="W41" s="93"/>
    </row>
    <row r="42" spans="1:31" x14ac:dyDescent="0.35">
      <c r="U42" s="93"/>
      <c r="V42" s="93"/>
      <c r="W42" s="93"/>
    </row>
    <row r="58" spans="1:1" ht="12.5" x14ac:dyDescent="0.25">
      <c r="A58" s="34"/>
    </row>
    <row r="59" spans="1:1" ht="14.5" x14ac:dyDescent="0.35">
      <c r="A59"/>
    </row>
    <row r="60" spans="1:1" ht="12.5" x14ac:dyDescent="0.25">
      <c r="A60" s="34"/>
    </row>
    <row r="61" spans="1:1" ht="12.5" x14ac:dyDescent="0.25">
      <c r="A61" s="34"/>
    </row>
    <row r="62" spans="1:1" ht="12.5" x14ac:dyDescent="0.25">
      <c r="A62" s="34"/>
    </row>
    <row r="63" spans="1:1" ht="12.5" x14ac:dyDescent="0.25">
      <c r="A63" s="34"/>
    </row>
    <row r="64" spans="1:1" ht="12.5" x14ac:dyDescent="0.25">
      <c r="A64" s="34"/>
    </row>
    <row r="65" spans="1:1" ht="12.5" x14ac:dyDescent="0.25">
      <c r="A65" s="34"/>
    </row>
    <row r="66" spans="1:1" ht="12.5" x14ac:dyDescent="0.25">
      <c r="A66" s="34"/>
    </row>
    <row r="67" spans="1:1" ht="14.5" x14ac:dyDescent="0.35">
      <c r="A67"/>
    </row>
    <row r="68" spans="1:1" ht="12.5" x14ac:dyDescent="0.25">
      <c r="A68" s="34"/>
    </row>
    <row r="69" spans="1:1" ht="14.5" x14ac:dyDescent="0.35">
      <c r="A69"/>
    </row>
    <row r="70" spans="1:1" ht="12.5" x14ac:dyDescent="0.25">
      <c r="A70" s="34"/>
    </row>
    <row r="71" spans="1:1" ht="12.5" x14ac:dyDescent="0.25">
      <c r="A71" s="34"/>
    </row>
    <row r="72" spans="1:1" ht="12.5" x14ac:dyDescent="0.25">
      <c r="A72" s="34"/>
    </row>
    <row r="73" spans="1:1" ht="12.5" x14ac:dyDescent="0.25">
      <c r="A73" s="34"/>
    </row>
    <row r="74" spans="1:1" ht="12.5" x14ac:dyDescent="0.25">
      <c r="A74" s="34"/>
    </row>
    <row r="75" spans="1:1" ht="12.5" x14ac:dyDescent="0.25">
      <c r="A75" s="34"/>
    </row>
    <row r="76" spans="1:1" ht="12.5" x14ac:dyDescent="0.25">
      <c r="A76" s="34"/>
    </row>
    <row r="77" spans="1:1" ht="12.5" x14ac:dyDescent="0.25">
      <c r="A77" s="34"/>
    </row>
    <row r="78" spans="1:1" ht="12.5" x14ac:dyDescent="0.25">
      <c r="A78" s="34"/>
    </row>
    <row r="79" spans="1:1" ht="14.5" x14ac:dyDescent="0.35">
      <c r="A79"/>
    </row>
    <row r="80" spans="1:1" ht="12.5" x14ac:dyDescent="0.25">
      <c r="A80" s="34"/>
    </row>
    <row r="81" spans="1:1" ht="14.5" x14ac:dyDescent="0.35">
      <c r="A81"/>
    </row>
    <row r="82" spans="1:1" ht="12.5" x14ac:dyDescent="0.25">
      <c r="A82" s="34"/>
    </row>
    <row r="83" spans="1:1" ht="12.5" x14ac:dyDescent="0.25">
      <c r="A83" s="34"/>
    </row>
    <row r="84" spans="1:1" ht="12.5" x14ac:dyDescent="0.25">
      <c r="A84" s="34"/>
    </row>
    <row r="85" spans="1:1" ht="12.5" x14ac:dyDescent="0.25">
      <c r="A85" s="34"/>
    </row>
    <row r="86" spans="1:1" ht="14.5" x14ac:dyDescent="0.35">
      <c r="A86"/>
    </row>
    <row r="87" spans="1:1" ht="12.5" x14ac:dyDescent="0.25">
      <c r="A87" s="34"/>
    </row>
    <row r="88" spans="1:1" ht="14.5" x14ac:dyDescent="0.35">
      <c r="A88"/>
    </row>
    <row r="89" spans="1:1" ht="12.5" x14ac:dyDescent="0.25">
      <c r="A89" s="34"/>
    </row>
    <row r="90" spans="1:1" ht="12.5" x14ac:dyDescent="0.25">
      <c r="A90" s="34"/>
    </row>
    <row r="91" spans="1:1" ht="12.5" x14ac:dyDescent="0.25">
      <c r="A91" s="34"/>
    </row>
    <row r="92" spans="1:1" ht="12.5" x14ac:dyDescent="0.25">
      <c r="A92" s="34"/>
    </row>
    <row r="93" spans="1:1" ht="14.5" x14ac:dyDescent="0.35">
      <c r="A93"/>
    </row>
    <row r="94" spans="1:1" ht="12.5" x14ac:dyDescent="0.25">
      <c r="A94" s="34"/>
    </row>
    <row r="95" spans="1:1" ht="14.5" x14ac:dyDescent="0.35">
      <c r="A95"/>
    </row>
    <row r="96" spans="1:1" ht="12.5" x14ac:dyDescent="0.25">
      <c r="A96" s="34"/>
    </row>
    <row r="97" spans="1:1" ht="12.5" x14ac:dyDescent="0.25">
      <c r="A97" s="34"/>
    </row>
    <row r="98" spans="1:1" ht="12.5" x14ac:dyDescent="0.25">
      <c r="A98" s="34"/>
    </row>
  </sheetData>
  <mergeCells count="9">
    <mergeCell ref="AC4:AD4"/>
    <mergeCell ref="V4:W4"/>
    <mergeCell ref="X4:Y4"/>
    <mergeCell ref="Z4:AA4"/>
    <mergeCell ref="K4:L4"/>
    <mergeCell ref="R4:S4"/>
    <mergeCell ref="P4:Q4"/>
    <mergeCell ref="N4:O4"/>
    <mergeCell ref="T4:U4"/>
  </mergeCells>
  <conditionalFormatting sqref="H33">
    <cfRule type="iconSet" priority="746">
      <iconSet iconSet="3Symbols2" showValue="0">
        <cfvo type="percent" val="0"/>
        <cfvo type="num" val="0.5"/>
        <cfvo type="num" val="1"/>
      </iconSet>
    </cfRule>
  </conditionalFormatting>
  <conditionalFormatting sqref="S33">
    <cfRule type="iconSet" priority="745">
      <iconSet iconSet="3Symbols2" showValue="0">
        <cfvo type="percent" val="0"/>
        <cfvo type="num" val="0.5"/>
        <cfvo type="num" val="1"/>
      </iconSet>
    </cfRule>
  </conditionalFormatting>
  <conditionalFormatting sqref="Z33:AA33">
    <cfRule type="iconSet" priority="744">
      <iconSet iconSet="3Symbols2" showValue="0">
        <cfvo type="percent" val="0"/>
        <cfvo type="num" val="0.5"/>
        <cfvo type="num" val="1"/>
      </iconSet>
    </cfRule>
  </conditionalFormatting>
  <conditionalFormatting sqref="Y33">
    <cfRule type="iconSet" priority="743">
      <iconSet iconSet="3Symbols2" showValue="0">
        <cfvo type="percent" val="0"/>
        <cfvo type="num" val="0.5"/>
        <cfvo type="num" val="1"/>
      </iconSet>
    </cfRule>
  </conditionalFormatting>
  <conditionalFormatting sqref="H35">
    <cfRule type="iconSet" priority="742">
      <iconSet iconSet="3Symbols2" showValue="0">
        <cfvo type="percent" val="0"/>
        <cfvo type="num" val="0.5"/>
        <cfvo type="num" val="1"/>
      </iconSet>
    </cfRule>
  </conditionalFormatting>
  <conditionalFormatting sqref="H36">
    <cfRule type="iconSet" priority="741">
      <iconSet iconSet="3Symbols2" showValue="0">
        <cfvo type="percent" val="0"/>
        <cfvo type="num" val="0.5"/>
        <cfvo type="num" val="1"/>
      </iconSet>
    </cfRule>
  </conditionalFormatting>
  <conditionalFormatting sqref="H37">
    <cfRule type="iconSet" priority="740">
      <iconSet iconSet="3Symbols2" showValue="0">
        <cfvo type="percent" val="0"/>
        <cfvo type="num" val="0.5"/>
        <cfvo type="num" val="1"/>
      </iconSet>
    </cfRule>
  </conditionalFormatting>
  <conditionalFormatting sqref="T35">
    <cfRule type="iconSet" priority="734">
      <iconSet iconSet="3Symbols2" showValue="0">
        <cfvo type="percent" val="0"/>
        <cfvo type="num" val="0.5"/>
        <cfvo type="num" val="1"/>
      </iconSet>
    </cfRule>
  </conditionalFormatting>
  <conditionalFormatting sqref="V35">
    <cfRule type="iconSet" priority="733">
      <iconSet iconSet="3Symbols2" showValue="0">
        <cfvo type="percent" val="0"/>
        <cfvo type="num" val="0.5"/>
        <cfvo type="num" val="1"/>
      </iconSet>
    </cfRule>
  </conditionalFormatting>
  <conditionalFormatting sqref="X35">
    <cfRule type="iconSet" priority="732">
      <iconSet iconSet="3Symbols2" showValue="0">
        <cfvo type="percent" val="0"/>
        <cfvo type="num" val="0.5"/>
        <cfvo type="num" val="1"/>
      </iconSet>
    </cfRule>
  </conditionalFormatting>
  <conditionalFormatting sqref="Z35">
    <cfRule type="iconSet" priority="731">
      <iconSet iconSet="3Symbols2" showValue="0">
        <cfvo type="percent" val="0"/>
        <cfvo type="num" val="0.5"/>
        <cfvo type="num" val="1"/>
      </iconSet>
    </cfRule>
  </conditionalFormatting>
  <conditionalFormatting sqref="H25">
    <cfRule type="iconSet" priority="729">
      <iconSet iconSet="3Symbols2" showValue="0">
        <cfvo type="percent" val="0"/>
        <cfvo type="num" val="0.5"/>
        <cfvo type="num" val="1"/>
      </iconSet>
    </cfRule>
  </conditionalFormatting>
  <conditionalFormatting sqref="P25">
    <cfRule type="iconSet" priority="726">
      <iconSet iconSet="3Symbols2" showValue="0">
        <cfvo type="percent" val="0"/>
        <cfvo type="num" val="0.5"/>
        <cfvo type="num" val="1"/>
      </iconSet>
    </cfRule>
  </conditionalFormatting>
  <conditionalFormatting sqref="V25">
    <cfRule type="iconSet" priority="723">
      <iconSet iconSet="3Symbols2" showValue="0">
        <cfvo type="percent" val="0"/>
        <cfvo type="num" val="0.5"/>
        <cfvo type="num" val="1"/>
      </iconSet>
    </cfRule>
  </conditionalFormatting>
  <conditionalFormatting sqref="X25">
    <cfRule type="iconSet" priority="722">
      <iconSet iconSet="3Symbols2" showValue="0">
        <cfvo type="percent" val="0"/>
        <cfvo type="num" val="0.5"/>
        <cfvo type="num" val="1"/>
      </iconSet>
    </cfRule>
  </conditionalFormatting>
  <conditionalFormatting sqref="Z25">
    <cfRule type="iconSet" priority="721">
      <iconSet iconSet="3Symbols2" showValue="0">
        <cfvo type="percent" val="0"/>
        <cfvo type="num" val="0.5"/>
        <cfvo type="num" val="1"/>
      </iconSet>
    </cfRule>
  </conditionalFormatting>
  <conditionalFormatting sqref="H30">
    <cfRule type="iconSet" priority="720">
      <iconSet iconSet="3Symbols2" showValue="0">
        <cfvo type="percent" val="0"/>
        <cfvo type="num" val="0.5"/>
        <cfvo type="num" val="1"/>
      </iconSet>
    </cfRule>
  </conditionalFormatting>
  <conditionalFormatting sqref="X30">
    <cfRule type="iconSet" priority="712">
      <iconSet iconSet="3Symbols2" showValue="0">
        <cfvo type="percent" val="0"/>
        <cfvo type="num" val="0.5"/>
        <cfvo type="num" val="1"/>
      </iconSet>
    </cfRule>
  </conditionalFormatting>
  <conditionalFormatting sqref="X36">
    <cfRule type="iconSet" priority="711">
      <iconSet iconSet="3Symbols2" showValue="0">
        <cfvo type="percent" val="0"/>
        <cfvo type="num" val="0.5"/>
        <cfvo type="num" val="1"/>
      </iconSet>
    </cfRule>
  </conditionalFormatting>
  <conditionalFormatting sqref="X37">
    <cfRule type="iconSet" priority="710">
      <iconSet iconSet="3Symbols2" showValue="0">
        <cfvo type="percent" val="0"/>
        <cfvo type="num" val="0.5"/>
        <cfvo type="num" val="1"/>
      </iconSet>
    </cfRule>
  </conditionalFormatting>
  <conditionalFormatting sqref="P36">
    <cfRule type="iconSet" priority="707">
      <iconSet iconSet="3Symbols2" showValue="0">
        <cfvo type="percent" val="0"/>
        <cfvo type="num" val="0.5"/>
        <cfvo type="num" val="1"/>
      </iconSet>
    </cfRule>
  </conditionalFormatting>
  <conditionalFormatting sqref="R36">
    <cfRule type="iconSet" priority="705">
      <iconSet iconSet="3Symbols2" showValue="0">
        <cfvo type="percent" val="0"/>
        <cfvo type="num" val="0.5"/>
        <cfvo type="num" val="1"/>
      </iconSet>
    </cfRule>
  </conditionalFormatting>
  <conditionalFormatting sqref="X28">
    <cfRule type="iconSet" priority="697">
      <iconSet iconSet="3Symbols2" showValue="0">
        <cfvo type="percent" val="0"/>
        <cfvo type="num" val="0.5"/>
        <cfvo type="num" val="1"/>
      </iconSet>
    </cfRule>
  </conditionalFormatting>
  <conditionalFormatting sqref="Y28">
    <cfRule type="iconSet" priority="696">
      <iconSet iconSet="3Symbols2" showValue="0">
        <cfvo type="percent" val="0"/>
        <cfvo type="num" val="0.5"/>
        <cfvo type="num" val="1"/>
      </iconSet>
    </cfRule>
  </conditionalFormatting>
  <conditionalFormatting sqref="V28:W28">
    <cfRule type="iconSet" priority="695">
      <iconSet iconSet="3Symbols2" showValue="0">
        <cfvo type="percent" val="0"/>
        <cfvo type="num" val="0.5"/>
        <cfvo type="num" val="1"/>
      </iconSet>
    </cfRule>
  </conditionalFormatting>
  <conditionalFormatting sqref="T28">
    <cfRule type="iconSet" priority="694">
      <iconSet iconSet="3Symbols2" showValue="0">
        <cfvo type="percent" val="0"/>
        <cfvo type="num" val="0.5"/>
        <cfvo type="num" val="1"/>
      </iconSet>
    </cfRule>
  </conditionalFormatting>
  <conditionalFormatting sqref="U28">
    <cfRule type="iconSet" priority="693">
      <iconSet iconSet="3Symbols2" showValue="0">
        <cfvo type="percent" val="0"/>
        <cfvo type="num" val="0.5"/>
        <cfvo type="num" val="1"/>
      </iconSet>
    </cfRule>
  </conditionalFormatting>
  <conditionalFormatting sqref="H28">
    <cfRule type="iconSet" priority="692">
      <iconSet iconSet="3Symbols2" showValue="0">
        <cfvo type="percent" val="0"/>
        <cfvo type="num" val="0.5"/>
        <cfvo type="num" val="1"/>
      </iconSet>
    </cfRule>
  </conditionalFormatting>
  <conditionalFormatting sqref="P27">
    <cfRule type="iconSet" priority="688">
      <iconSet iconSet="3Symbols2" showValue="0">
        <cfvo type="percent" val="0"/>
        <cfvo type="num" val="0.5"/>
        <cfvo type="num" val="1"/>
      </iconSet>
    </cfRule>
  </conditionalFormatting>
  <conditionalFormatting sqref="R28">
    <cfRule type="iconSet" priority="680">
      <iconSet iconSet="3Symbols2" showValue="0">
        <cfvo type="percent" val="0"/>
        <cfvo type="num" val="0.5"/>
        <cfvo type="num" val="1"/>
      </iconSet>
    </cfRule>
  </conditionalFormatting>
  <conditionalFormatting sqref="Z30">
    <cfRule type="iconSet" priority="686">
      <iconSet iconSet="3Symbols2" showValue="0">
        <cfvo type="percent" val="0"/>
        <cfvo type="num" val="0.5"/>
        <cfvo type="num" val="1"/>
      </iconSet>
    </cfRule>
  </conditionalFormatting>
  <conditionalFormatting sqref="Z28">
    <cfRule type="iconSet" priority="685">
      <iconSet iconSet="3Symbols2" showValue="0">
        <cfvo type="percent" val="0"/>
        <cfvo type="num" val="0.5"/>
        <cfvo type="num" val="1"/>
      </iconSet>
    </cfRule>
  </conditionalFormatting>
  <conditionalFormatting sqref="R25">
    <cfRule type="iconSet" priority="684">
      <iconSet iconSet="3Symbols2" showValue="0">
        <cfvo type="percent" val="0"/>
        <cfvo type="num" val="0.5"/>
        <cfvo type="num" val="1"/>
      </iconSet>
    </cfRule>
  </conditionalFormatting>
  <conditionalFormatting sqref="R30">
    <cfRule type="iconSet" priority="683">
      <iconSet iconSet="3Symbols2" showValue="0">
        <cfvo type="percent" val="0"/>
        <cfvo type="num" val="0.5"/>
        <cfvo type="num" val="1"/>
      </iconSet>
    </cfRule>
  </conditionalFormatting>
  <conditionalFormatting sqref="R37">
    <cfRule type="iconSet" priority="682">
      <iconSet iconSet="3Symbols2" showValue="0">
        <cfvo type="percent" val="0"/>
        <cfvo type="num" val="0.5"/>
        <cfvo type="num" val="1"/>
      </iconSet>
    </cfRule>
  </conditionalFormatting>
  <conditionalFormatting sqref="P37">
    <cfRule type="iconSet" priority="681">
      <iconSet iconSet="3Symbols2" showValue="0">
        <cfvo type="percent" val="0"/>
        <cfvo type="num" val="0.5"/>
        <cfvo type="num" val="1"/>
      </iconSet>
    </cfRule>
  </conditionalFormatting>
  <conditionalFormatting sqref="T35">
    <cfRule type="iconSet" priority="679">
      <iconSet iconSet="3Symbols2" showValue="0">
        <cfvo type="percent" val="0"/>
        <cfvo type="num" val="0.5"/>
        <cfvo type="num" val="1"/>
      </iconSet>
    </cfRule>
  </conditionalFormatting>
  <conditionalFormatting sqref="V35">
    <cfRule type="iconSet" priority="678">
      <iconSet iconSet="3Symbols2" showValue="0">
        <cfvo type="percent" val="0"/>
        <cfvo type="num" val="0.5"/>
        <cfvo type="num" val="1"/>
      </iconSet>
    </cfRule>
  </conditionalFormatting>
  <conditionalFormatting sqref="X35">
    <cfRule type="iconSet" priority="677">
      <iconSet iconSet="3Symbols2" showValue="0">
        <cfvo type="percent" val="0"/>
        <cfvo type="num" val="0.5"/>
        <cfvo type="num" val="1"/>
      </iconSet>
    </cfRule>
  </conditionalFormatting>
  <conditionalFormatting sqref="Z35">
    <cfRule type="iconSet" priority="676">
      <iconSet iconSet="3Symbols2" showValue="0">
        <cfvo type="percent" val="0"/>
        <cfvo type="num" val="0.5"/>
        <cfvo type="num" val="1"/>
      </iconSet>
    </cfRule>
  </conditionalFormatting>
  <conditionalFormatting sqref="Z36">
    <cfRule type="iconSet" priority="675">
      <iconSet iconSet="3Symbols2" showValue="0">
        <cfvo type="percent" val="0"/>
        <cfvo type="num" val="0.5"/>
        <cfvo type="num" val="1"/>
      </iconSet>
    </cfRule>
  </conditionalFormatting>
  <conditionalFormatting sqref="X36">
    <cfRule type="iconSet" priority="674">
      <iconSet iconSet="3Symbols2" showValue="0">
        <cfvo type="percent" val="0"/>
        <cfvo type="num" val="0.5"/>
        <cfvo type="num" val="1"/>
      </iconSet>
    </cfRule>
  </conditionalFormatting>
  <conditionalFormatting sqref="H7">
    <cfRule type="iconSet" priority="669">
      <iconSet iconSet="3Symbols2" showValue="0">
        <cfvo type="percent" val="0"/>
        <cfvo type="num" val="0.5"/>
        <cfvo type="num" val="1"/>
      </iconSet>
    </cfRule>
  </conditionalFormatting>
  <conditionalFormatting sqref="AA7">
    <cfRule type="iconSet" priority="662">
      <iconSet iconSet="3Symbols2" showValue="0">
        <cfvo type="percent" val="0"/>
        <cfvo type="num" val="0.5"/>
        <cfvo type="num" val="1"/>
      </iconSet>
    </cfRule>
  </conditionalFormatting>
  <conditionalFormatting sqref="Z7">
    <cfRule type="iconSet" priority="661">
      <iconSet iconSet="3Symbols2" showValue="0">
        <cfvo type="percent" val="0"/>
        <cfvo type="num" val="0.5"/>
        <cfvo type="num" val="1"/>
      </iconSet>
    </cfRule>
  </conditionalFormatting>
  <conditionalFormatting sqref="Q7:Q8">
    <cfRule type="iconSet" priority="660">
      <iconSet iconSet="3Symbols2" showValue="0">
        <cfvo type="percent" val="0"/>
        <cfvo type="num" val="0.5"/>
        <cfvo type="num" val="1"/>
      </iconSet>
    </cfRule>
  </conditionalFormatting>
  <conditionalFormatting sqref="P7">
    <cfRule type="iconSet" priority="659">
      <iconSet iconSet="3Symbols2" showValue="0">
        <cfvo type="percent" val="0"/>
        <cfvo type="num" val="0.5"/>
        <cfvo type="num" val="1"/>
      </iconSet>
    </cfRule>
  </conditionalFormatting>
  <conditionalFormatting sqref="O7:O8">
    <cfRule type="iconSet" priority="658">
      <iconSet iconSet="3Symbols2" showValue="0">
        <cfvo type="percent" val="0"/>
        <cfvo type="num" val="0.5"/>
        <cfvo type="num" val="1"/>
      </iconSet>
    </cfRule>
  </conditionalFormatting>
  <conditionalFormatting sqref="S7:S8">
    <cfRule type="iconSet" priority="656">
      <iconSet iconSet="3Symbols2" showValue="0">
        <cfvo type="percent" val="0"/>
        <cfvo type="num" val="0.5"/>
        <cfvo type="num" val="1"/>
      </iconSet>
    </cfRule>
  </conditionalFormatting>
  <conditionalFormatting sqref="U8">
    <cfRule type="iconSet" priority="652">
      <iconSet iconSet="3Symbols2" showValue="0">
        <cfvo type="percent" val="0"/>
        <cfvo type="num" val="0.5"/>
        <cfvo type="num" val="1"/>
      </iconSet>
    </cfRule>
  </conditionalFormatting>
  <conditionalFormatting sqref="W7:W8">
    <cfRule type="iconSet" priority="650">
      <iconSet iconSet="3Symbols2" showValue="0">
        <cfvo type="percent" val="0"/>
        <cfvo type="num" val="0.5"/>
        <cfvo type="num" val="1"/>
      </iconSet>
    </cfRule>
  </conditionalFormatting>
  <conditionalFormatting sqref="V7">
    <cfRule type="iconSet" priority="649">
      <iconSet iconSet="3Symbols2" showValue="0">
        <cfvo type="percent" val="0"/>
        <cfvo type="num" val="0.5"/>
        <cfvo type="num" val="1"/>
      </iconSet>
    </cfRule>
  </conditionalFormatting>
  <conditionalFormatting sqref="H8">
    <cfRule type="iconSet" priority="648">
      <iconSet iconSet="3Symbols2" showValue="0">
        <cfvo type="percent" val="0"/>
        <cfvo type="num" val="0.5"/>
        <cfvo type="num" val="1"/>
      </iconSet>
    </cfRule>
  </conditionalFormatting>
  <conditionalFormatting sqref="X8">
    <cfRule type="iconSet" priority="647">
      <iconSet iconSet="3Symbols2" showValue="0">
        <cfvo type="percent" val="0"/>
        <cfvo type="num" val="0.5"/>
        <cfvo type="num" val="1"/>
      </iconSet>
    </cfRule>
  </conditionalFormatting>
  <conditionalFormatting sqref="X7">
    <cfRule type="iconSet" priority="646">
      <iconSet iconSet="3Symbols2" showValue="0">
        <cfvo type="percent" val="0"/>
        <cfvo type="num" val="0.5"/>
        <cfvo type="num" val="1"/>
      </iconSet>
    </cfRule>
  </conditionalFormatting>
  <conditionalFormatting sqref="H13">
    <cfRule type="iconSet" priority="643">
      <iconSet iconSet="3Symbols2" showValue="0">
        <cfvo type="percent" val="0"/>
        <cfvo type="num" val="0.5"/>
        <cfvo type="num" val="1"/>
      </iconSet>
    </cfRule>
  </conditionalFormatting>
  <conditionalFormatting sqref="N13">
    <cfRule type="iconSet" priority="640">
      <iconSet iconSet="3Symbols2" showValue="0">
        <cfvo type="percent" val="0"/>
        <cfvo type="num" val="0.5"/>
        <cfvo type="num" val="1"/>
      </iconSet>
    </cfRule>
  </conditionalFormatting>
  <conditionalFormatting sqref="X13">
    <cfRule type="iconSet" priority="639">
      <iconSet iconSet="3Symbols2" showValue="0">
        <cfvo type="percent" val="0"/>
        <cfvo type="num" val="0.5"/>
        <cfvo type="num" val="1"/>
      </iconSet>
    </cfRule>
  </conditionalFormatting>
  <conditionalFormatting sqref="Z13">
    <cfRule type="iconSet" priority="638">
      <iconSet iconSet="3Symbols2" showValue="0">
        <cfvo type="percent" val="0"/>
        <cfvo type="num" val="0.5"/>
        <cfvo type="num" val="1"/>
      </iconSet>
    </cfRule>
  </conditionalFormatting>
  <conditionalFormatting sqref="Q13">
    <cfRule type="iconSet" priority="637">
      <iconSet iconSet="3Symbols2" showValue="0">
        <cfvo type="percent" val="0"/>
        <cfvo type="num" val="0.5"/>
        <cfvo type="num" val="1"/>
      </iconSet>
    </cfRule>
  </conditionalFormatting>
  <conditionalFormatting sqref="M13">
    <cfRule type="iconSet" priority="636">
      <iconSet iconSet="3Symbols2" showValue="0">
        <cfvo type="percent" val="0"/>
        <cfvo type="num" val="0.5"/>
        <cfvo type="num" val="1"/>
      </iconSet>
    </cfRule>
  </conditionalFormatting>
  <conditionalFormatting sqref="S13">
    <cfRule type="iconSet" priority="635">
      <iconSet iconSet="3Symbols2" showValue="0">
        <cfvo type="percent" val="0"/>
        <cfvo type="num" val="0.5"/>
        <cfvo type="num" val="1"/>
      </iconSet>
    </cfRule>
  </conditionalFormatting>
  <conditionalFormatting sqref="T13">
    <cfRule type="iconSet" priority="627">
      <iconSet iconSet="3Symbols2" showValue="0">
        <cfvo type="percent" val="0"/>
        <cfvo type="num" val="0.5"/>
        <cfvo type="num" val="1"/>
      </iconSet>
    </cfRule>
  </conditionalFormatting>
  <conditionalFormatting sqref="W13">
    <cfRule type="iconSet" priority="631">
      <iconSet iconSet="3Symbols2" showValue="0">
        <cfvo type="percent" val="0"/>
        <cfvo type="num" val="0.5"/>
        <cfvo type="num" val="1"/>
      </iconSet>
    </cfRule>
  </conditionalFormatting>
  <conditionalFormatting sqref="H12">
    <cfRule type="iconSet" priority="629">
      <iconSet iconSet="3Symbols2" showValue="0">
        <cfvo type="percent" val="0"/>
        <cfvo type="num" val="0.5"/>
        <cfvo type="num" val="1"/>
      </iconSet>
    </cfRule>
  </conditionalFormatting>
  <conditionalFormatting sqref="Z12">
    <cfRule type="iconSet" priority="628">
      <iconSet iconSet="3Symbols2" showValue="0">
        <cfvo type="percent" val="0"/>
        <cfvo type="num" val="0.5"/>
        <cfvo type="num" val="1"/>
      </iconSet>
    </cfRule>
  </conditionalFormatting>
  <conditionalFormatting sqref="T12">
    <cfRule type="iconSet" priority="626">
      <iconSet iconSet="3Symbols2" showValue="0">
        <cfvo type="percent" val="0"/>
        <cfvo type="num" val="0.5"/>
        <cfvo type="num" val="1"/>
      </iconSet>
    </cfRule>
  </conditionalFormatting>
  <conditionalFormatting sqref="U13">
    <cfRule type="iconSet" priority="625">
      <iconSet iconSet="3Symbols2" showValue="0">
        <cfvo type="percent" val="0"/>
        <cfvo type="num" val="0.5"/>
        <cfvo type="num" val="1"/>
      </iconSet>
    </cfRule>
  </conditionalFormatting>
  <conditionalFormatting sqref="U12">
    <cfRule type="iconSet" priority="624">
      <iconSet iconSet="3Symbols2" showValue="0">
        <cfvo type="percent" val="0"/>
        <cfvo type="num" val="0.5"/>
        <cfvo type="num" val="1"/>
      </iconSet>
    </cfRule>
  </conditionalFormatting>
  <conditionalFormatting sqref="Q12">
    <cfRule type="iconSet" priority="619">
      <iconSet iconSet="3Symbols2" showValue="0">
        <cfvo type="percent" val="0"/>
        <cfvo type="num" val="0.5"/>
        <cfvo type="num" val="1"/>
      </iconSet>
    </cfRule>
  </conditionalFormatting>
  <conditionalFormatting sqref="P12">
    <cfRule type="iconSet" priority="618">
      <iconSet iconSet="3Symbols2" showValue="0">
        <cfvo type="percent" val="0"/>
        <cfvo type="num" val="0.5"/>
        <cfvo type="num" val="1"/>
      </iconSet>
    </cfRule>
  </conditionalFormatting>
  <conditionalFormatting sqref="O12">
    <cfRule type="iconSet" priority="617">
      <iconSet iconSet="3Symbols2" showValue="0">
        <cfvo type="percent" val="0"/>
        <cfvo type="num" val="0.5"/>
        <cfvo type="num" val="1"/>
      </iconSet>
    </cfRule>
  </conditionalFormatting>
  <conditionalFormatting sqref="W12">
    <cfRule type="iconSet" priority="613">
      <iconSet iconSet="3Symbols2" showValue="0">
        <cfvo type="percent" val="0"/>
        <cfvo type="num" val="0.5"/>
        <cfvo type="num" val="1"/>
      </iconSet>
    </cfRule>
  </conditionalFormatting>
  <conditionalFormatting sqref="H11">
    <cfRule type="iconSet" priority="611">
      <iconSet iconSet="3Symbols2" showValue="0">
        <cfvo type="percent" val="0"/>
        <cfvo type="num" val="0.5"/>
        <cfvo type="num" val="1"/>
      </iconSet>
    </cfRule>
  </conditionalFormatting>
  <conditionalFormatting sqref="Z11">
    <cfRule type="iconSet" priority="610">
      <iconSet iconSet="3Symbols2" showValue="0">
        <cfvo type="percent" val="0"/>
        <cfvo type="num" val="0.5"/>
        <cfvo type="num" val="1"/>
      </iconSet>
    </cfRule>
  </conditionalFormatting>
  <conditionalFormatting sqref="W11">
    <cfRule type="iconSet" priority="609">
      <iconSet iconSet="3Symbols2" showValue="0">
        <cfvo type="percent" val="0"/>
        <cfvo type="num" val="0.5"/>
        <cfvo type="num" val="1"/>
      </iconSet>
    </cfRule>
  </conditionalFormatting>
  <conditionalFormatting sqref="U11">
    <cfRule type="iconSet" priority="607">
      <iconSet iconSet="3Symbols2" showValue="0">
        <cfvo type="percent" val="0"/>
        <cfvo type="num" val="0.5"/>
        <cfvo type="num" val="1"/>
      </iconSet>
    </cfRule>
  </conditionalFormatting>
  <conditionalFormatting sqref="O11">
    <cfRule type="iconSet" priority="601">
      <iconSet iconSet="3Symbols2" showValue="0">
        <cfvo type="percent" val="0"/>
        <cfvo type="num" val="0.5"/>
        <cfvo type="num" val="1"/>
      </iconSet>
    </cfRule>
  </conditionalFormatting>
  <conditionalFormatting sqref="Q11">
    <cfRule type="iconSet" priority="599">
      <iconSet iconSet="3Symbols2" showValue="0">
        <cfvo type="percent" val="0"/>
        <cfvo type="num" val="0.5"/>
        <cfvo type="num" val="1"/>
      </iconSet>
    </cfRule>
  </conditionalFormatting>
  <conditionalFormatting sqref="X11">
    <cfRule type="iconSet" priority="591">
      <iconSet iconSet="3Symbols2" showValue="0">
        <cfvo type="percent" val="0"/>
        <cfvo type="num" val="0.5"/>
        <cfvo type="num" val="1"/>
      </iconSet>
    </cfRule>
  </conditionalFormatting>
  <conditionalFormatting sqref="X12">
    <cfRule type="iconSet" priority="590">
      <iconSet iconSet="3Symbols2" showValue="0">
        <cfvo type="percent" val="0"/>
        <cfvo type="num" val="0.5"/>
        <cfvo type="num" val="1"/>
      </iconSet>
    </cfRule>
  </conditionalFormatting>
  <conditionalFormatting sqref="H9">
    <cfRule type="iconSet" priority="589">
      <iconSet iconSet="3Symbols2" showValue="0">
        <cfvo type="percent" val="0"/>
        <cfvo type="num" val="0.5"/>
        <cfvo type="num" val="1"/>
      </iconSet>
    </cfRule>
  </conditionalFormatting>
  <conditionalFormatting sqref="Y9">
    <cfRule type="iconSet" priority="588">
      <iconSet iconSet="3Symbols2" showValue="0">
        <cfvo type="percent" val="0"/>
        <cfvo type="num" val="0.5"/>
        <cfvo type="num" val="1"/>
      </iconSet>
    </cfRule>
  </conditionalFormatting>
  <conditionalFormatting sqref="X9">
    <cfRule type="iconSet" priority="587">
      <iconSet iconSet="3Symbols2" showValue="0">
        <cfvo type="percent" val="0"/>
        <cfvo type="num" val="0.5"/>
        <cfvo type="num" val="1"/>
      </iconSet>
    </cfRule>
  </conditionalFormatting>
  <conditionalFormatting sqref="P9:Q9">
    <cfRule type="iconSet" priority="586">
      <iconSet iconSet="3Symbols2" showValue="0">
        <cfvo type="percent" val="0"/>
        <cfvo type="num" val="0.5"/>
        <cfvo type="num" val="1"/>
      </iconSet>
    </cfRule>
  </conditionalFormatting>
  <conditionalFormatting sqref="AA9">
    <cfRule type="iconSet" priority="576">
      <iconSet iconSet="3Symbols2" showValue="0">
        <cfvo type="percent" val="0"/>
        <cfvo type="num" val="0.5"/>
        <cfvo type="num" val="1"/>
      </iconSet>
    </cfRule>
  </conditionalFormatting>
  <conditionalFormatting sqref="Z9">
    <cfRule type="iconSet" priority="575">
      <iconSet iconSet="3Symbols2" showValue="0">
        <cfvo type="percent" val="0"/>
        <cfvo type="num" val="0.5"/>
        <cfvo type="num" val="1"/>
      </iconSet>
    </cfRule>
  </conditionalFormatting>
  <conditionalFormatting sqref="U9">
    <cfRule type="iconSet" priority="573">
      <iconSet iconSet="3Symbols2" showValue="0">
        <cfvo type="percent" val="0"/>
        <cfvo type="num" val="0.5"/>
        <cfvo type="num" val="1"/>
      </iconSet>
    </cfRule>
  </conditionalFormatting>
  <conditionalFormatting sqref="W9">
    <cfRule type="iconSet" priority="572">
      <iconSet iconSet="3Symbols2" showValue="0">
        <cfvo type="percent" val="0"/>
        <cfvo type="num" val="0.5"/>
        <cfvo type="num" val="1"/>
      </iconSet>
    </cfRule>
  </conditionalFormatting>
  <conditionalFormatting sqref="H10">
    <cfRule type="iconSet" priority="570">
      <iconSet iconSet="3Symbols2" showValue="0">
        <cfvo type="percent" val="0"/>
        <cfvo type="num" val="0.5"/>
        <cfvo type="num" val="1"/>
      </iconSet>
    </cfRule>
  </conditionalFormatting>
  <conditionalFormatting sqref="Y10">
    <cfRule type="iconSet" priority="568">
      <iconSet iconSet="3Symbols2" showValue="0">
        <cfvo type="percent" val="0"/>
        <cfvo type="num" val="0.5"/>
        <cfvo type="num" val="1"/>
      </iconSet>
    </cfRule>
  </conditionalFormatting>
  <conditionalFormatting sqref="X10">
    <cfRule type="iconSet" priority="567">
      <iconSet iconSet="3Symbols2" showValue="0">
        <cfvo type="percent" val="0"/>
        <cfvo type="num" val="0.5"/>
        <cfvo type="num" val="1"/>
      </iconSet>
    </cfRule>
  </conditionalFormatting>
  <conditionalFormatting sqref="AA10">
    <cfRule type="iconSet" priority="566">
      <iconSet iconSet="3Symbols2" showValue="0">
        <cfvo type="percent" val="0"/>
        <cfvo type="num" val="0.5"/>
        <cfvo type="num" val="1"/>
      </iconSet>
    </cfRule>
  </conditionalFormatting>
  <conditionalFormatting sqref="Z10">
    <cfRule type="iconSet" priority="565">
      <iconSet iconSet="3Symbols2" showValue="0">
        <cfvo type="percent" val="0"/>
        <cfvo type="num" val="0.5"/>
        <cfvo type="num" val="1"/>
      </iconSet>
    </cfRule>
  </conditionalFormatting>
  <conditionalFormatting sqref="O10">
    <cfRule type="iconSet" priority="560">
      <iconSet iconSet="3Symbols2" showValue="0">
        <cfvo type="percent" val="0"/>
        <cfvo type="num" val="0.5"/>
        <cfvo type="num" val="1"/>
      </iconSet>
    </cfRule>
  </conditionalFormatting>
  <conditionalFormatting sqref="S10">
    <cfRule type="iconSet" priority="559">
      <iconSet iconSet="3Symbols2" showValue="0">
        <cfvo type="percent" val="0"/>
        <cfvo type="num" val="0.5"/>
        <cfvo type="num" val="1"/>
      </iconSet>
    </cfRule>
  </conditionalFormatting>
  <conditionalFormatting sqref="U10">
    <cfRule type="iconSet" priority="557">
      <iconSet iconSet="3Symbols2" showValue="0">
        <cfvo type="percent" val="0"/>
        <cfvo type="num" val="0.5"/>
        <cfvo type="num" val="1"/>
      </iconSet>
    </cfRule>
  </conditionalFormatting>
  <conditionalFormatting sqref="W10">
    <cfRule type="iconSet" priority="556">
      <iconSet iconSet="3Symbols2" showValue="0">
        <cfvo type="percent" val="0"/>
        <cfvo type="num" val="0.5"/>
        <cfvo type="num" val="1"/>
      </iconSet>
    </cfRule>
  </conditionalFormatting>
  <conditionalFormatting sqref="X33">
    <cfRule type="iconSet" priority="552">
      <iconSet iconSet="3Symbols2" showValue="0">
        <cfvo type="percent" val="0"/>
        <cfvo type="num" val="0.5"/>
        <cfvo type="num" val="1"/>
      </iconSet>
    </cfRule>
  </conditionalFormatting>
  <conditionalFormatting sqref="R33">
    <cfRule type="iconSet" priority="550">
      <iconSet iconSet="3Symbols2" showValue="0">
        <cfvo type="percent" val="0"/>
        <cfvo type="num" val="0.5"/>
        <cfvo type="num" val="1"/>
      </iconSet>
    </cfRule>
  </conditionalFormatting>
  <conditionalFormatting sqref="I33">
    <cfRule type="iconSet" priority="549">
      <iconSet iconSet="3Symbols2" showValue="0">
        <cfvo type="percent" val="0"/>
        <cfvo type="num" val="0.5"/>
        <cfvo type="num" val="1"/>
      </iconSet>
    </cfRule>
  </conditionalFormatting>
  <conditionalFormatting sqref="I35">
    <cfRule type="iconSet" priority="548">
      <iconSet iconSet="3Symbols2" showValue="0">
        <cfvo type="percent" val="0"/>
        <cfvo type="num" val="0.5"/>
        <cfvo type="num" val="1"/>
      </iconSet>
    </cfRule>
  </conditionalFormatting>
  <conditionalFormatting sqref="I36">
    <cfRule type="iconSet" priority="547">
      <iconSet iconSet="3Symbols2" showValue="0">
        <cfvo type="percent" val="0"/>
        <cfvo type="num" val="0.5"/>
        <cfvo type="num" val="1"/>
      </iconSet>
    </cfRule>
  </conditionalFormatting>
  <conditionalFormatting sqref="I25">
    <cfRule type="iconSet" priority="546">
      <iconSet iconSet="3Symbols2" showValue="0">
        <cfvo type="percent" val="0"/>
        <cfvo type="num" val="0.5"/>
        <cfvo type="num" val="1"/>
      </iconSet>
    </cfRule>
  </conditionalFormatting>
  <conditionalFormatting sqref="I30">
    <cfRule type="iconSet" priority="545">
      <iconSet iconSet="3Symbols2" showValue="0">
        <cfvo type="percent" val="0"/>
        <cfvo type="num" val="0.5"/>
        <cfvo type="num" val="1"/>
      </iconSet>
    </cfRule>
  </conditionalFormatting>
  <conditionalFormatting sqref="I37">
    <cfRule type="iconSet" priority="544">
      <iconSet iconSet="3Symbols2" showValue="0">
        <cfvo type="percent" val="0"/>
        <cfvo type="num" val="0.5"/>
        <cfvo type="num" val="1"/>
      </iconSet>
    </cfRule>
  </conditionalFormatting>
  <conditionalFormatting sqref="I28">
    <cfRule type="iconSet" priority="543">
      <iconSet iconSet="3Symbols2" showValue="0">
        <cfvo type="percent" val="0"/>
        <cfvo type="num" val="0.5"/>
        <cfvo type="num" val="1"/>
      </iconSet>
    </cfRule>
  </conditionalFormatting>
  <conditionalFormatting sqref="I7">
    <cfRule type="iconSet" priority="542">
      <iconSet iconSet="3Symbols2" showValue="0">
        <cfvo type="percent" val="0"/>
        <cfvo type="num" val="0.5"/>
        <cfvo type="num" val="1"/>
      </iconSet>
    </cfRule>
  </conditionalFormatting>
  <conditionalFormatting sqref="I8">
    <cfRule type="iconSet" priority="541">
      <iconSet iconSet="3Symbols2" showValue="0">
        <cfvo type="percent" val="0"/>
        <cfvo type="num" val="0.5"/>
        <cfvo type="num" val="1"/>
      </iconSet>
    </cfRule>
  </conditionalFormatting>
  <conditionalFormatting sqref="I13">
    <cfRule type="iconSet" priority="540">
      <iconSet iconSet="3Symbols2" showValue="0">
        <cfvo type="percent" val="0"/>
        <cfvo type="num" val="0.5"/>
        <cfvo type="num" val="1"/>
      </iconSet>
    </cfRule>
  </conditionalFormatting>
  <conditionalFormatting sqref="I11">
    <cfRule type="iconSet" priority="539">
      <iconSet iconSet="3Symbols2" showValue="0">
        <cfvo type="percent" val="0"/>
        <cfvo type="num" val="0.5"/>
        <cfvo type="num" val="1"/>
      </iconSet>
    </cfRule>
  </conditionalFormatting>
  <conditionalFormatting sqref="I9">
    <cfRule type="iconSet" priority="538">
      <iconSet iconSet="3Symbols2" showValue="0">
        <cfvo type="percent" val="0"/>
        <cfvo type="num" val="0.5"/>
        <cfvo type="num" val="1"/>
      </iconSet>
    </cfRule>
  </conditionalFormatting>
  <conditionalFormatting sqref="I10">
    <cfRule type="iconSet" priority="537">
      <iconSet iconSet="3Symbols2" showValue="0">
        <cfvo type="percent" val="0"/>
        <cfvo type="num" val="0.5"/>
        <cfvo type="num" val="1"/>
      </iconSet>
    </cfRule>
  </conditionalFormatting>
  <conditionalFormatting sqref="AB33">
    <cfRule type="iconSet" priority="536">
      <iconSet iconSet="3Symbols2" showValue="0">
        <cfvo type="percent" val="0"/>
        <cfvo type="num" val="0.5"/>
        <cfvo type="num" val="1"/>
      </iconSet>
    </cfRule>
  </conditionalFormatting>
  <conditionalFormatting sqref="AB7">
    <cfRule type="iconSet" priority="535">
      <iconSet iconSet="3Symbols2" showValue="0">
        <cfvo type="percent" val="0"/>
        <cfvo type="num" val="0.5"/>
        <cfvo type="num" val="1"/>
      </iconSet>
    </cfRule>
  </conditionalFormatting>
  <conditionalFormatting sqref="AB8">
    <cfRule type="iconSet" priority="534">
      <iconSet iconSet="3Symbols2" showValue="0">
        <cfvo type="percent" val="0"/>
        <cfvo type="num" val="0.5"/>
        <cfvo type="num" val="1"/>
      </iconSet>
    </cfRule>
  </conditionalFormatting>
  <conditionalFormatting sqref="J7">
    <cfRule type="iconSet" priority="533">
      <iconSet iconSet="3Symbols2" showValue="0">
        <cfvo type="percent" val="0"/>
        <cfvo type="num" val="0.5"/>
        <cfvo type="num" val="1"/>
      </iconSet>
    </cfRule>
  </conditionalFormatting>
  <conditionalFormatting sqref="N8">
    <cfRule type="iconSet" priority="532">
      <iconSet iconSet="3Symbols2" showValue="0">
        <cfvo type="percent" val="0"/>
        <cfvo type="num" val="0.5"/>
        <cfvo type="num" val="1"/>
      </iconSet>
    </cfRule>
  </conditionalFormatting>
  <conditionalFormatting sqref="AB9">
    <cfRule type="iconSet" priority="531">
      <iconSet iconSet="3Symbols2" showValue="0">
        <cfvo type="percent" val="0"/>
        <cfvo type="num" val="0.5"/>
        <cfvo type="num" val="1"/>
      </iconSet>
    </cfRule>
  </conditionalFormatting>
  <conditionalFormatting sqref="AB10">
    <cfRule type="iconSet" priority="530">
      <iconSet iconSet="3Symbols2" showValue="0">
        <cfvo type="percent" val="0"/>
        <cfvo type="num" val="0.5"/>
        <cfvo type="num" val="1"/>
      </iconSet>
    </cfRule>
  </conditionalFormatting>
  <conditionalFormatting sqref="P10">
    <cfRule type="iconSet" priority="529">
      <iconSet iconSet="3Symbols2" showValue="0">
        <cfvo type="percent" val="0"/>
        <cfvo type="num" val="0.5"/>
        <cfvo type="num" val="1"/>
      </iconSet>
    </cfRule>
  </conditionalFormatting>
  <conditionalFormatting sqref="J10">
    <cfRule type="iconSet" priority="528">
      <iconSet iconSet="3Symbols2" showValue="0">
        <cfvo type="percent" val="0"/>
        <cfvo type="num" val="0.5"/>
        <cfvo type="num" val="1"/>
      </iconSet>
    </cfRule>
  </conditionalFormatting>
  <conditionalFormatting sqref="I12">
    <cfRule type="iconSet" priority="527">
      <iconSet iconSet="3Symbols2" showValue="0">
        <cfvo type="percent" val="0"/>
        <cfvo type="num" val="0.5"/>
        <cfvo type="num" val="1"/>
      </iconSet>
    </cfRule>
  </conditionalFormatting>
  <conditionalFormatting sqref="J12">
    <cfRule type="iconSet" priority="526">
      <iconSet iconSet="3Symbols2" showValue="0">
        <cfvo type="percent" val="0"/>
        <cfvo type="num" val="0.5"/>
        <cfvo type="num" val="1"/>
      </iconSet>
    </cfRule>
  </conditionalFormatting>
  <conditionalFormatting sqref="T33">
    <cfRule type="iconSet" priority="522">
      <iconSet iconSet="3Symbols2" showValue="0">
        <cfvo type="percent" val="0"/>
        <cfvo type="num" val="0.5"/>
        <cfvo type="num" val="1"/>
      </iconSet>
    </cfRule>
  </conditionalFormatting>
  <conditionalFormatting sqref="P33">
    <cfRule type="iconSet" priority="521">
      <iconSet iconSet="3Symbols2" showValue="0">
        <cfvo type="percent" val="0"/>
        <cfvo type="num" val="0.5"/>
        <cfvo type="num" val="1"/>
      </iconSet>
    </cfRule>
  </conditionalFormatting>
  <conditionalFormatting sqref="X15:Y15">
    <cfRule type="iconSet" priority="517">
      <iconSet iconSet="3Symbols2" showValue="0">
        <cfvo type="percent" val="0"/>
        <cfvo type="num" val="0.5"/>
        <cfvo type="num" val="1"/>
      </iconSet>
    </cfRule>
  </conditionalFormatting>
  <conditionalFormatting sqref="Z15:AA15">
    <cfRule type="iconSet" priority="516">
      <iconSet iconSet="3Symbols2" showValue="0">
        <cfvo type="percent" val="0"/>
        <cfvo type="num" val="0.5"/>
        <cfvo type="num" val="1"/>
      </iconSet>
    </cfRule>
  </conditionalFormatting>
  <conditionalFormatting sqref="S15">
    <cfRule type="iconSet" priority="512">
      <iconSet iconSet="3Symbols2" showValue="0">
        <cfvo type="percent" val="0"/>
        <cfvo type="num" val="0.5"/>
        <cfvo type="num" val="1"/>
      </iconSet>
    </cfRule>
  </conditionalFormatting>
  <conditionalFormatting sqref="R15">
    <cfRule type="iconSet" priority="505">
      <iconSet iconSet="3Symbols2" showValue="0">
        <cfvo type="percent" val="0"/>
        <cfvo type="num" val="0.5"/>
        <cfvo type="num" val="1"/>
      </iconSet>
    </cfRule>
  </conditionalFormatting>
  <conditionalFormatting sqref="H15">
    <cfRule type="iconSet" priority="503">
      <iconSet iconSet="3Symbols2" showValue="0">
        <cfvo type="percent" val="0"/>
        <cfvo type="num" val="0.5"/>
        <cfvo type="num" val="1"/>
      </iconSet>
    </cfRule>
  </conditionalFormatting>
  <conditionalFormatting sqref="Q15">
    <cfRule type="iconSet" priority="501">
      <iconSet iconSet="3Symbols2" showValue="0">
        <cfvo type="percent" val="0"/>
        <cfvo type="num" val="0.5"/>
        <cfvo type="num" val="1"/>
      </iconSet>
    </cfRule>
  </conditionalFormatting>
  <conditionalFormatting sqref="P15">
    <cfRule type="iconSet" priority="500">
      <iconSet iconSet="3Symbols2" showValue="0">
        <cfvo type="percent" val="0"/>
        <cfvo type="num" val="0.5"/>
        <cfvo type="num" val="1"/>
      </iconSet>
    </cfRule>
  </conditionalFormatting>
  <conditionalFormatting sqref="Z16:AA16">
    <cfRule type="iconSet" priority="499">
      <iconSet iconSet="3Symbols2" showValue="0">
        <cfvo type="percent" val="0"/>
        <cfvo type="num" val="0.5"/>
        <cfvo type="num" val="1"/>
      </iconSet>
    </cfRule>
  </conditionalFormatting>
  <conditionalFormatting sqref="H16">
    <cfRule type="iconSet" priority="498">
      <iconSet iconSet="3Symbols2" showValue="0">
        <cfvo type="percent" val="0"/>
        <cfvo type="num" val="0.5"/>
        <cfvo type="num" val="1"/>
      </iconSet>
    </cfRule>
  </conditionalFormatting>
  <conditionalFormatting sqref="X16:Y16">
    <cfRule type="iconSet" priority="497">
      <iconSet iconSet="3Symbols2" showValue="0">
        <cfvo type="percent" val="0"/>
        <cfvo type="num" val="0.5"/>
        <cfvo type="num" val="1"/>
      </iconSet>
    </cfRule>
  </conditionalFormatting>
  <conditionalFormatting sqref="V16">
    <cfRule type="iconSet" priority="489">
      <iconSet iconSet="3Symbols2" showValue="0">
        <cfvo type="percent" val="0"/>
        <cfvo type="num" val="0.5"/>
        <cfvo type="num" val="1"/>
      </iconSet>
    </cfRule>
  </conditionalFormatting>
  <conditionalFormatting sqref="H17">
    <cfRule type="iconSet" priority="488">
      <iconSet iconSet="3Symbols2" showValue="0">
        <cfvo type="percent" val="0"/>
        <cfvo type="num" val="0.5"/>
        <cfvo type="num" val="1"/>
      </iconSet>
    </cfRule>
  </conditionalFormatting>
  <conditionalFormatting sqref="Z17:AA17">
    <cfRule type="iconSet" priority="487">
      <iconSet iconSet="3Symbols2" showValue="0">
        <cfvo type="percent" val="0"/>
        <cfvo type="num" val="0.5"/>
        <cfvo type="num" val="1"/>
      </iconSet>
    </cfRule>
  </conditionalFormatting>
  <conditionalFormatting sqref="T17:U17">
    <cfRule type="iconSet" priority="486">
      <iconSet iconSet="3Symbols2" showValue="0">
        <cfvo type="percent" val="0"/>
        <cfvo type="num" val="0.5"/>
        <cfvo type="num" val="1"/>
      </iconSet>
    </cfRule>
  </conditionalFormatting>
  <conditionalFormatting sqref="H18">
    <cfRule type="iconSet" priority="478">
      <iconSet iconSet="3Symbols2" showValue="0">
        <cfvo type="percent" val="0"/>
        <cfvo type="num" val="0.5"/>
        <cfvo type="num" val="1"/>
      </iconSet>
    </cfRule>
  </conditionalFormatting>
  <conditionalFormatting sqref="Z18:AA18">
    <cfRule type="iconSet" priority="473">
      <iconSet iconSet="3Symbols2" showValue="0">
        <cfvo type="percent" val="0"/>
        <cfvo type="num" val="0.5"/>
        <cfvo type="num" val="1"/>
      </iconSet>
    </cfRule>
  </conditionalFormatting>
  <conditionalFormatting sqref="X18:Y18">
    <cfRule type="iconSet" priority="472">
      <iconSet iconSet="3Symbols2" showValue="0">
        <cfvo type="percent" val="0"/>
        <cfvo type="num" val="0.5"/>
        <cfvo type="num" val="1"/>
      </iconSet>
    </cfRule>
  </conditionalFormatting>
  <conditionalFormatting sqref="X17:Y17">
    <cfRule type="iconSet" priority="471">
      <iconSet iconSet="3Symbols2" showValue="0">
        <cfvo type="percent" val="0"/>
        <cfvo type="num" val="0.5"/>
        <cfvo type="num" val="1"/>
      </iconSet>
    </cfRule>
  </conditionalFormatting>
  <conditionalFormatting sqref="P18">
    <cfRule type="iconSet" priority="470">
      <iconSet iconSet="3Symbols2" showValue="0">
        <cfvo type="percent" val="0"/>
        <cfvo type="num" val="0.5"/>
        <cfvo type="num" val="1"/>
      </iconSet>
    </cfRule>
  </conditionalFormatting>
  <conditionalFormatting sqref="H20">
    <cfRule type="iconSet" priority="469">
      <iconSet iconSet="3Symbols2" showValue="0">
        <cfvo type="percent" val="0"/>
        <cfvo type="num" val="0.5"/>
        <cfvo type="num" val="1"/>
      </iconSet>
    </cfRule>
  </conditionalFormatting>
  <conditionalFormatting sqref="X19:Y19">
    <cfRule type="iconSet" priority="468">
      <iconSet iconSet="3Symbols2" showValue="0">
        <cfvo type="percent" val="0"/>
        <cfvo type="num" val="0.5"/>
        <cfvo type="num" val="1"/>
      </iconSet>
    </cfRule>
  </conditionalFormatting>
  <conditionalFormatting sqref="Z19:AA19">
    <cfRule type="iconSet" priority="467">
      <iconSet iconSet="3Symbols2" showValue="0">
        <cfvo type="percent" val="0"/>
        <cfvo type="num" val="0.5"/>
        <cfvo type="num" val="1"/>
      </iconSet>
    </cfRule>
  </conditionalFormatting>
  <conditionalFormatting sqref="P19">
    <cfRule type="iconSet" priority="463">
      <iconSet iconSet="3Symbols2" showValue="0">
        <cfvo type="percent" val="0"/>
        <cfvo type="num" val="0.5"/>
        <cfvo type="num" val="1"/>
      </iconSet>
    </cfRule>
  </conditionalFormatting>
  <conditionalFormatting sqref="H19">
    <cfRule type="iconSet" priority="459">
      <iconSet iconSet="3Symbols2" showValue="0">
        <cfvo type="percent" val="0"/>
        <cfvo type="num" val="0.5"/>
        <cfvo type="num" val="1"/>
      </iconSet>
    </cfRule>
  </conditionalFormatting>
  <conditionalFormatting sqref="Z20:AA20">
    <cfRule type="iconSet" priority="458">
      <iconSet iconSet="3Symbols2" showValue="0">
        <cfvo type="percent" val="0"/>
        <cfvo type="num" val="0.5"/>
        <cfvo type="num" val="1"/>
      </iconSet>
    </cfRule>
  </conditionalFormatting>
  <conditionalFormatting sqref="X20:Y20">
    <cfRule type="iconSet" priority="457">
      <iconSet iconSet="3Symbols2" showValue="0">
        <cfvo type="percent" val="0"/>
        <cfvo type="num" val="0.5"/>
        <cfvo type="num" val="1"/>
      </iconSet>
    </cfRule>
  </conditionalFormatting>
  <conditionalFormatting sqref="H21">
    <cfRule type="iconSet" priority="447">
      <iconSet iconSet="3Symbols2" showValue="0">
        <cfvo type="percent" val="0"/>
        <cfvo type="num" val="0.5"/>
        <cfvo type="num" val="1"/>
      </iconSet>
    </cfRule>
  </conditionalFormatting>
  <conditionalFormatting sqref="X21:Y21">
    <cfRule type="iconSet" priority="446">
      <iconSet iconSet="3Symbols2" showValue="0">
        <cfvo type="percent" val="0"/>
        <cfvo type="num" val="0.5"/>
        <cfvo type="num" val="1"/>
      </iconSet>
    </cfRule>
  </conditionalFormatting>
  <conditionalFormatting sqref="T21:U21">
    <cfRule type="iconSet" priority="445">
      <iconSet iconSet="3Symbols2" showValue="0">
        <cfvo type="percent" val="0"/>
        <cfvo type="num" val="0.5"/>
        <cfvo type="num" val="1"/>
      </iconSet>
    </cfRule>
  </conditionalFormatting>
  <conditionalFormatting sqref="H22">
    <cfRule type="iconSet" priority="439">
      <iconSet iconSet="3Symbols2" showValue="0">
        <cfvo type="percent" val="0"/>
        <cfvo type="num" val="0.5"/>
        <cfvo type="num" val="1"/>
      </iconSet>
    </cfRule>
  </conditionalFormatting>
  <conditionalFormatting sqref="X22:Y22">
    <cfRule type="iconSet" priority="438">
      <iconSet iconSet="3Symbols2" showValue="0">
        <cfvo type="percent" val="0"/>
        <cfvo type="num" val="0.5"/>
        <cfvo type="num" val="1"/>
      </iconSet>
    </cfRule>
  </conditionalFormatting>
  <conditionalFormatting sqref="Z22:AA22">
    <cfRule type="iconSet" priority="431">
      <iconSet iconSet="3Symbols2" showValue="0">
        <cfvo type="percent" val="0"/>
        <cfvo type="num" val="0.5"/>
        <cfvo type="num" val="1"/>
      </iconSet>
    </cfRule>
  </conditionalFormatting>
  <conditionalFormatting sqref="H23">
    <cfRule type="iconSet" priority="430">
      <iconSet iconSet="3Symbols2" showValue="0">
        <cfvo type="percent" val="0"/>
        <cfvo type="num" val="0.5"/>
        <cfvo type="num" val="1"/>
      </iconSet>
    </cfRule>
  </conditionalFormatting>
  <conditionalFormatting sqref="X23:Y23">
    <cfRule type="iconSet" priority="429">
      <iconSet iconSet="3Symbols2" showValue="0">
        <cfvo type="percent" val="0"/>
        <cfvo type="num" val="0.5"/>
        <cfvo type="num" val="1"/>
      </iconSet>
    </cfRule>
  </conditionalFormatting>
  <conditionalFormatting sqref="T23:U23">
    <cfRule type="iconSet" priority="428">
      <iconSet iconSet="3Symbols2" showValue="0">
        <cfvo type="percent" val="0"/>
        <cfvo type="num" val="0.5"/>
        <cfvo type="num" val="1"/>
      </iconSet>
    </cfRule>
  </conditionalFormatting>
  <conditionalFormatting sqref="N23">
    <cfRule type="iconSet" priority="424">
      <iconSet iconSet="3Symbols2" showValue="0">
        <cfvo type="percent" val="0"/>
        <cfvo type="num" val="0.5"/>
        <cfvo type="num" val="1"/>
      </iconSet>
    </cfRule>
  </conditionalFormatting>
  <conditionalFormatting sqref="R23">
    <cfRule type="iconSet" priority="423">
      <iconSet iconSet="3Symbols2" showValue="0">
        <cfvo type="percent" val="0"/>
        <cfvo type="num" val="0.5"/>
        <cfvo type="num" val="1"/>
      </iconSet>
    </cfRule>
  </conditionalFormatting>
  <conditionalFormatting sqref="Z23:AA23">
    <cfRule type="iconSet" priority="421">
      <iconSet iconSet="3Symbols2" showValue="0">
        <cfvo type="percent" val="0"/>
        <cfvo type="num" val="0.5"/>
        <cfvo type="num" val="1"/>
      </iconSet>
    </cfRule>
  </conditionalFormatting>
  <conditionalFormatting sqref="T15">
    <cfRule type="iconSet" priority="420">
      <iconSet iconSet="3Symbols2" showValue="0">
        <cfvo type="percent" val="0"/>
        <cfvo type="num" val="0.5"/>
        <cfvo type="num" val="1"/>
      </iconSet>
    </cfRule>
  </conditionalFormatting>
  <conditionalFormatting sqref="U15">
    <cfRule type="iconSet" priority="419">
      <iconSet iconSet="3Symbols2" showValue="0">
        <cfvo type="percent" val="0"/>
        <cfvo type="num" val="0.5"/>
        <cfvo type="num" val="1"/>
      </iconSet>
    </cfRule>
  </conditionalFormatting>
  <conditionalFormatting sqref="I15">
    <cfRule type="iconSet" priority="418">
      <iconSet iconSet="3Symbols2" showValue="0">
        <cfvo type="percent" val="0"/>
        <cfvo type="num" val="0.5"/>
        <cfvo type="num" val="1"/>
      </iconSet>
    </cfRule>
  </conditionalFormatting>
  <conditionalFormatting sqref="I16">
    <cfRule type="iconSet" priority="417">
      <iconSet iconSet="3Symbols2" showValue="0">
        <cfvo type="percent" val="0"/>
        <cfvo type="num" val="0.5"/>
        <cfvo type="num" val="1"/>
      </iconSet>
    </cfRule>
  </conditionalFormatting>
  <conditionalFormatting sqref="I17">
    <cfRule type="iconSet" priority="416">
      <iconSet iconSet="3Symbols2" showValue="0">
        <cfvo type="percent" val="0"/>
        <cfvo type="num" val="0.5"/>
        <cfvo type="num" val="1"/>
      </iconSet>
    </cfRule>
  </conditionalFormatting>
  <conditionalFormatting sqref="I18">
    <cfRule type="iconSet" priority="415">
      <iconSet iconSet="3Symbols2" showValue="0">
        <cfvo type="percent" val="0"/>
        <cfvo type="num" val="0.5"/>
        <cfvo type="num" val="1"/>
      </iconSet>
    </cfRule>
  </conditionalFormatting>
  <conditionalFormatting sqref="I19">
    <cfRule type="iconSet" priority="414">
      <iconSet iconSet="3Symbols2" showValue="0">
        <cfvo type="percent" val="0"/>
        <cfvo type="num" val="0.5"/>
        <cfvo type="num" val="1"/>
      </iconSet>
    </cfRule>
  </conditionalFormatting>
  <conditionalFormatting sqref="I20">
    <cfRule type="iconSet" priority="413">
      <iconSet iconSet="3Symbols2" showValue="0">
        <cfvo type="percent" val="0"/>
        <cfvo type="num" val="0.5"/>
        <cfvo type="num" val="1"/>
      </iconSet>
    </cfRule>
  </conditionalFormatting>
  <conditionalFormatting sqref="I21">
    <cfRule type="iconSet" priority="412">
      <iconSet iconSet="3Symbols2" showValue="0">
        <cfvo type="percent" val="0"/>
        <cfvo type="num" val="0.5"/>
        <cfvo type="num" val="1"/>
      </iconSet>
    </cfRule>
  </conditionalFormatting>
  <conditionalFormatting sqref="I22">
    <cfRule type="iconSet" priority="411">
      <iconSet iconSet="3Symbols2" showValue="0">
        <cfvo type="percent" val="0"/>
        <cfvo type="num" val="0.5"/>
        <cfvo type="num" val="1"/>
      </iconSet>
    </cfRule>
  </conditionalFormatting>
  <conditionalFormatting sqref="I23">
    <cfRule type="iconSet" priority="410">
      <iconSet iconSet="3Symbols2" showValue="0">
        <cfvo type="percent" val="0"/>
        <cfvo type="num" val="0.5"/>
        <cfvo type="num" val="1"/>
      </iconSet>
    </cfRule>
  </conditionalFormatting>
  <conditionalFormatting sqref="J15">
    <cfRule type="iconSet" priority="409">
      <iconSet iconSet="3Symbols2" showValue="0">
        <cfvo type="percent" val="0"/>
        <cfvo type="num" val="0.5"/>
        <cfvo type="num" val="1"/>
      </iconSet>
    </cfRule>
  </conditionalFormatting>
  <conditionalFormatting sqref="AB15">
    <cfRule type="iconSet" priority="408">
      <iconSet iconSet="3Symbols2" showValue="0">
        <cfvo type="percent" val="0"/>
        <cfvo type="num" val="0.5"/>
        <cfvo type="num" val="1"/>
      </iconSet>
    </cfRule>
  </conditionalFormatting>
  <conditionalFormatting sqref="AB16">
    <cfRule type="iconSet" priority="407">
      <iconSet iconSet="3Symbols2" showValue="0">
        <cfvo type="percent" val="0"/>
        <cfvo type="num" val="0.5"/>
        <cfvo type="num" val="1"/>
      </iconSet>
    </cfRule>
  </conditionalFormatting>
  <conditionalFormatting sqref="AB20">
    <cfRule type="iconSet" priority="406">
      <iconSet iconSet="3Symbols2" showValue="0">
        <cfvo type="percent" val="0"/>
        <cfvo type="num" val="0.5"/>
        <cfvo type="num" val="1"/>
      </iconSet>
    </cfRule>
  </conditionalFormatting>
  <conditionalFormatting sqref="AB23">
    <cfRule type="iconSet" priority="405">
      <iconSet iconSet="3Symbols2" showValue="0">
        <cfvo type="percent" val="0"/>
        <cfvo type="num" val="0.5"/>
        <cfvo type="num" val="1"/>
      </iconSet>
    </cfRule>
  </conditionalFormatting>
  <conditionalFormatting sqref="P16">
    <cfRule type="iconSet" priority="404">
      <iconSet iconSet="3Symbols2" showValue="0">
        <cfvo type="percent" val="0"/>
        <cfvo type="num" val="0.5"/>
        <cfvo type="num" val="1"/>
      </iconSet>
    </cfRule>
  </conditionalFormatting>
  <conditionalFormatting sqref="J16">
    <cfRule type="iconSet" priority="403">
      <iconSet iconSet="3Symbols2" showValue="0">
        <cfvo type="percent" val="0"/>
        <cfvo type="num" val="0.5"/>
        <cfvo type="num" val="1"/>
      </iconSet>
    </cfRule>
  </conditionalFormatting>
  <conditionalFormatting sqref="J17">
    <cfRule type="iconSet" priority="402">
      <iconSet iconSet="3Symbols2" showValue="0">
        <cfvo type="percent" val="0"/>
        <cfvo type="num" val="0.5"/>
        <cfvo type="num" val="1"/>
      </iconSet>
    </cfRule>
  </conditionalFormatting>
  <conditionalFormatting sqref="J18">
    <cfRule type="iconSet" priority="401">
      <iconSet iconSet="3Symbols2" showValue="0">
        <cfvo type="percent" val="0"/>
        <cfvo type="num" val="0.5"/>
        <cfvo type="num" val="1"/>
      </iconSet>
    </cfRule>
  </conditionalFormatting>
  <conditionalFormatting sqref="J19">
    <cfRule type="iconSet" priority="400">
      <iconSet iconSet="3Symbols2" showValue="0">
        <cfvo type="percent" val="0"/>
        <cfvo type="num" val="0.5"/>
        <cfvo type="num" val="1"/>
      </iconSet>
    </cfRule>
  </conditionalFormatting>
  <conditionalFormatting sqref="J20">
    <cfRule type="iconSet" priority="399">
      <iconSet iconSet="3Symbols2" showValue="0">
        <cfvo type="percent" val="0"/>
        <cfvo type="num" val="0.5"/>
        <cfvo type="num" val="1"/>
      </iconSet>
    </cfRule>
  </conditionalFormatting>
  <conditionalFormatting sqref="J21">
    <cfRule type="iconSet" priority="398">
      <iconSet iconSet="3Symbols2" showValue="0">
        <cfvo type="percent" val="0"/>
        <cfvo type="num" val="0.5"/>
        <cfvo type="num" val="1"/>
      </iconSet>
    </cfRule>
  </conditionalFormatting>
  <conditionalFormatting sqref="J22">
    <cfRule type="iconSet" priority="397">
      <iconSet iconSet="3Symbols2" showValue="0">
        <cfvo type="percent" val="0"/>
        <cfvo type="num" val="0.5"/>
        <cfvo type="num" val="1"/>
      </iconSet>
    </cfRule>
  </conditionalFormatting>
  <conditionalFormatting sqref="J23">
    <cfRule type="iconSet" priority="396">
      <iconSet iconSet="3Symbols2" showValue="0">
        <cfvo type="percent" val="0"/>
        <cfvo type="num" val="0.5"/>
        <cfvo type="num" val="1"/>
      </iconSet>
    </cfRule>
  </conditionalFormatting>
  <conditionalFormatting sqref="AB17">
    <cfRule type="iconSet" priority="395">
      <iconSet iconSet="3Symbols2" showValue="0">
        <cfvo type="percent" val="0"/>
        <cfvo type="num" val="0.5"/>
        <cfvo type="num" val="1"/>
      </iconSet>
    </cfRule>
  </conditionalFormatting>
  <conditionalFormatting sqref="V17">
    <cfRule type="iconSet" priority="394">
      <iconSet iconSet="3Symbols2" showValue="0">
        <cfvo type="percent" val="0"/>
        <cfvo type="num" val="0.5"/>
        <cfvo type="num" val="1"/>
      </iconSet>
    </cfRule>
  </conditionalFormatting>
  <conditionalFormatting sqref="T18:U18">
    <cfRule type="iconSet" priority="393">
      <iconSet iconSet="3Symbols2" showValue="0">
        <cfvo type="percent" val="0"/>
        <cfvo type="num" val="0.5"/>
        <cfvo type="num" val="1"/>
      </iconSet>
    </cfRule>
  </conditionalFormatting>
  <conditionalFormatting sqref="AB18">
    <cfRule type="iconSet" priority="392">
      <iconSet iconSet="3Symbols2" showValue="0">
        <cfvo type="percent" val="0"/>
        <cfvo type="num" val="0.5"/>
        <cfvo type="num" val="1"/>
      </iconSet>
    </cfRule>
  </conditionalFormatting>
  <conditionalFormatting sqref="V18:W18">
    <cfRule type="iconSet" priority="391">
      <iconSet iconSet="3Symbols2" showValue="0">
        <cfvo type="percent" val="0"/>
        <cfvo type="num" val="0.5"/>
        <cfvo type="num" val="1"/>
      </iconSet>
    </cfRule>
  </conditionalFormatting>
  <conditionalFormatting sqref="V19">
    <cfRule type="iconSet" priority="389">
      <iconSet iconSet="3Symbols2" showValue="0">
        <cfvo type="percent" val="0"/>
        <cfvo type="num" val="0.5"/>
        <cfvo type="num" val="1"/>
      </iconSet>
    </cfRule>
  </conditionalFormatting>
  <conditionalFormatting sqref="AB19">
    <cfRule type="iconSet" priority="388">
      <iconSet iconSet="3Symbols2" showValue="0">
        <cfvo type="percent" val="0"/>
        <cfvo type="num" val="0.5"/>
        <cfvo type="num" val="1"/>
      </iconSet>
    </cfRule>
  </conditionalFormatting>
  <conditionalFormatting sqref="T19">
    <cfRule type="iconSet" priority="387">
      <iconSet iconSet="3Symbols2" showValue="0">
        <cfvo type="percent" val="0"/>
        <cfvo type="num" val="0.5"/>
        <cfvo type="num" val="1"/>
      </iconSet>
    </cfRule>
  </conditionalFormatting>
  <conditionalFormatting sqref="Z21:AA21">
    <cfRule type="iconSet" priority="386">
      <iconSet iconSet="3Symbols2" showValue="0">
        <cfvo type="percent" val="0"/>
        <cfvo type="num" val="0.5"/>
        <cfvo type="num" val="1"/>
      </iconSet>
    </cfRule>
  </conditionalFormatting>
  <conditionalFormatting sqref="AB21">
    <cfRule type="iconSet" priority="385">
      <iconSet iconSet="3Symbols2" showValue="0">
        <cfvo type="percent" val="0"/>
        <cfvo type="num" val="0.5"/>
        <cfvo type="num" val="1"/>
      </iconSet>
    </cfRule>
  </conditionalFormatting>
  <conditionalFormatting sqref="V21">
    <cfRule type="iconSet" priority="383">
      <iconSet iconSet="3Symbols2" showValue="0">
        <cfvo type="percent" val="0"/>
        <cfvo type="num" val="0.5"/>
        <cfvo type="num" val="1"/>
      </iconSet>
    </cfRule>
  </conditionalFormatting>
  <conditionalFormatting sqref="P21">
    <cfRule type="iconSet" priority="381">
      <iconSet iconSet="3Symbols2" showValue="0">
        <cfvo type="percent" val="0"/>
        <cfvo type="num" val="0.5"/>
        <cfvo type="num" val="1"/>
      </iconSet>
    </cfRule>
  </conditionalFormatting>
  <conditionalFormatting sqref="AB22">
    <cfRule type="iconSet" priority="380">
      <iconSet iconSet="3Symbols2" showValue="0">
        <cfvo type="percent" val="0"/>
        <cfvo type="num" val="0.5"/>
        <cfvo type="num" val="1"/>
      </iconSet>
    </cfRule>
  </conditionalFormatting>
  <conditionalFormatting sqref="U22">
    <cfRule type="iconSet" priority="379">
      <iconSet iconSet="3Symbols2" showValue="0">
        <cfvo type="percent" val="0"/>
        <cfvo type="num" val="0.5"/>
        <cfvo type="num" val="1"/>
      </iconSet>
    </cfRule>
  </conditionalFormatting>
  <conditionalFormatting sqref="T22">
    <cfRule type="iconSet" priority="378">
      <iconSet iconSet="3Symbols2" showValue="0">
        <cfvo type="percent" val="0"/>
        <cfvo type="num" val="0.5"/>
        <cfvo type="num" val="1"/>
      </iconSet>
    </cfRule>
  </conditionalFormatting>
  <conditionalFormatting sqref="V23">
    <cfRule type="iconSet" priority="376">
      <iconSet iconSet="3Symbols2" showValue="0">
        <cfvo type="percent" val="0"/>
        <cfvo type="num" val="0.5"/>
        <cfvo type="num" val="1"/>
      </iconSet>
    </cfRule>
  </conditionalFormatting>
  <conditionalFormatting sqref="P23">
    <cfRule type="iconSet" priority="375">
      <iconSet iconSet="3Symbols2" showValue="0">
        <cfvo type="percent" val="0"/>
        <cfvo type="num" val="0.5"/>
        <cfvo type="num" val="1"/>
      </iconSet>
    </cfRule>
  </conditionalFormatting>
  <conditionalFormatting sqref="H26">
    <cfRule type="iconSet" priority="374">
      <iconSet iconSet="3Symbols2" showValue="0">
        <cfvo type="percent" val="0"/>
        <cfvo type="num" val="0.5"/>
        <cfvo type="num" val="1"/>
      </iconSet>
    </cfRule>
  </conditionalFormatting>
  <conditionalFormatting sqref="H27">
    <cfRule type="iconSet" priority="373">
      <iconSet iconSet="3Symbols2" showValue="0">
        <cfvo type="percent" val="0"/>
        <cfvo type="num" val="0.5"/>
        <cfvo type="num" val="1"/>
      </iconSet>
    </cfRule>
  </conditionalFormatting>
  <conditionalFormatting sqref="X26:Y26">
    <cfRule type="iconSet" priority="372">
      <iconSet iconSet="3Symbols2" showValue="0">
        <cfvo type="percent" val="0"/>
        <cfvo type="num" val="0.5"/>
        <cfvo type="num" val="1"/>
      </iconSet>
    </cfRule>
  </conditionalFormatting>
  <conditionalFormatting sqref="T26:U26">
    <cfRule type="iconSet" priority="371">
      <iconSet iconSet="3Symbols2" showValue="0">
        <cfvo type="percent" val="0"/>
        <cfvo type="num" val="0.5"/>
        <cfvo type="num" val="1"/>
      </iconSet>
    </cfRule>
  </conditionalFormatting>
  <conditionalFormatting sqref="Z26:AA26">
    <cfRule type="iconSet" priority="364">
      <iconSet iconSet="3Symbols2" showValue="0">
        <cfvo type="percent" val="0"/>
        <cfvo type="num" val="0.5"/>
        <cfvo type="num" val="1"/>
      </iconSet>
    </cfRule>
  </conditionalFormatting>
  <conditionalFormatting sqref="X27">
    <cfRule type="iconSet" priority="363">
      <iconSet iconSet="3Symbols2" showValue="0">
        <cfvo type="percent" val="0"/>
        <cfvo type="num" val="0.5"/>
        <cfvo type="num" val="1"/>
      </iconSet>
    </cfRule>
  </conditionalFormatting>
  <conditionalFormatting sqref="T27">
    <cfRule type="iconSet" priority="362">
      <iconSet iconSet="3Symbols2" showValue="0">
        <cfvo type="percent" val="0"/>
        <cfvo type="num" val="0.5"/>
        <cfvo type="num" val="1"/>
      </iconSet>
    </cfRule>
  </conditionalFormatting>
  <conditionalFormatting sqref="Z27">
    <cfRule type="iconSet" priority="356">
      <iconSet iconSet="3Symbols2" showValue="0">
        <cfvo type="percent" val="0"/>
        <cfvo type="num" val="0.5"/>
        <cfvo type="num" val="1"/>
      </iconSet>
    </cfRule>
  </conditionalFormatting>
  <conditionalFormatting sqref="U27">
    <cfRule type="iconSet" priority="355">
      <iconSet iconSet="3Symbols2" showValue="0">
        <cfvo type="percent" val="0"/>
        <cfvo type="num" val="0.5"/>
        <cfvo type="num" val="1"/>
      </iconSet>
    </cfRule>
  </conditionalFormatting>
  <conditionalFormatting sqref="AA27">
    <cfRule type="iconSet" priority="354">
      <iconSet iconSet="3Symbols2" showValue="0">
        <cfvo type="percent" val="0"/>
        <cfvo type="num" val="0.5"/>
        <cfvo type="num" val="1"/>
      </iconSet>
    </cfRule>
  </conditionalFormatting>
  <conditionalFormatting sqref="Y27">
    <cfRule type="iconSet" priority="353">
      <iconSet iconSet="3Symbols2" showValue="0">
        <cfvo type="percent" val="0"/>
        <cfvo type="num" val="0.5"/>
        <cfvo type="num" val="1"/>
      </iconSet>
    </cfRule>
  </conditionalFormatting>
  <conditionalFormatting sqref="V27:W27">
    <cfRule type="iconSet" priority="352">
      <iconSet iconSet="3Symbols2" showValue="0">
        <cfvo type="percent" val="0"/>
        <cfvo type="num" val="0.5"/>
        <cfvo type="num" val="1"/>
      </iconSet>
    </cfRule>
  </conditionalFormatting>
  <conditionalFormatting sqref="I26">
    <cfRule type="iconSet" priority="351">
      <iconSet iconSet="3Symbols2" showValue="0">
        <cfvo type="percent" val="0"/>
        <cfvo type="num" val="0.5"/>
        <cfvo type="num" val="1"/>
      </iconSet>
    </cfRule>
  </conditionalFormatting>
  <conditionalFormatting sqref="I27">
    <cfRule type="iconSet" priority="350">
      <iconSet iconSet="3Symbols2" showValue="0">
        <cfvo type="percent" val="0"/>
        <cfvo type="num" val="0.5"/>
        <cfvo type="num" val="1"/>
      </iconSet>
    </cfRule>
  </conditionalFormatting>
  <conditionalFormatting sqref="AB26">
    <cfRule type="iconSet" priority="349">
      <iconSet iconSet="3Symbols2" showValue="0">
        <cfvo type="percent" val="0"/>
        <cfvo type="num" val="0.5"/>
        <cfvo type="num" val="1"/>
      </iconSet>
    </cfRule>
  </conditionalFormatting>
  <conditionalFormatting sqref="AB27">
    <cfRule type="iconSet" priority="348">
      <iconSet iconSet="3Symbols2" showValue="0">
        <cfvo type="percent" val="0"/>
        <cfvo type="num" val="0.5"/>
        <cfvo type="num" val="1"/>
      </iconSet>
    </cfRule>
  </conditionalFormatting>
  <conditionalFormatting sqref="R27">
    <cfRule type="iconSet" priority="347">
      <iconSet iconSet="3Symbols2" showValue="0">
        <cfvo type="percent" val="0"/>
        <cfvo type="num" val="0.5"/>
        <cfvo type="num" val="1"/>
      </iconSet>
    </cfRule>
  </conditionalFormatting>
  <conditionalFormatting sqref="P26">
    <cfRule type="iconSet" priority="346">
      <iconSet iconSet="3Symbols2" showValue="0">
        <cfvo type="percent" val="0"/>
        <cfvo type="num" val="0.5"/>
        <cfvo type="num" val="1"/>
      </iconSet>
    </cfRule>
  </conditionalFormatting>
  <conditionalFormatting sqref="H32">
    <cfRule type="iconSet" priority="343">
      <iconSet iconSet="3Symbols2" showValue="0">
        <cfvo type="percent" val="0"/>
        <cfvo type="num" val="0.5"/>
        <cfvo type="num" val="1"/>
      </iconSet>
    </cfRule>
  </conditionalFormatting>
  <conditionalFormatting sqref="H31">
    <cfRule type="iconSet" priority="342">
      <iconSet iconSet="3Symbols2" showValue="0">
        <cfvo type="percent" val="0"/>
        <cfvo type="num" val="0.5"/>
        <cfvo type="num" val="1"/>
      </iconSet>
    </cfRule>
  </conditionalFormatting>
  <conditionalFormatting sqref="T32">
    <cfRule type="iconSet" priority="336">
      <iconSet iconSet="3Symbols2" showValue="0">
        <cfvo type="percent" val="0"/>
        <cfvo type="num" val="0.5"/>
        <cfvo type="num" val="1"/>
      </iconSet>
    </cfRule>
  </conditionalFormatting>
  <conditionalFormatting sqref="U32">
    <cfRule type="iconSet" priority="335">
      <iconSet iconSet="3Symbols2" showValue="0">
        <cfvo type="percent" val="0"/>
        <cfvo type="num" val="0.5"/>
        <cfvo type="num" val="1"/>
      </iconSet>
    </cfRule>
  </conditionalFormatting>
  <conditionalFormatting sqref="Y32">
    <cfRule type="iconSet" priority="334">
      <iconSet iconSet="3Symbols2" showValue="0">
        <cfvo type="percent" val="0"/>
        <cfvo type="num" val="0.5"/>
        <cfvo type="num" val="1"/>
      </iconSet>
    </cfRule>
  </conditionalFormatting>
  <conditionalFormatting sqref="R32:S32">
    <cfRule type="iconSet" priority="333">
      <iconSet iconSet="3Symbols2" showValue="0">
        <cfvo type="percent" val="0"/>
        <cfvo type="num" val="0.5"/>
        <cfvo type="num" val="1"/>
      </iconSet>
    </cfRule>
  </conditionalFormatting>
  <conditionalFormatting sqref="P32:Q32">
    <cfRule type="iconSet" priority="332">
      <iconSet iconSet="3Symbols2" showValue="0">
        <cfvo type="percent" val="0"/>
        <cfvo type="num" val="0.5"/>
        <cfvo type="num" val="1"/>
      </iconSet>
    </cfRule>
  </conditionalFormatting>
  <conditionalFormatting sqref="X31">
    <cfRule type="iconSet" priority="331">
      <iconSet iconSet="3Symbols2" showValue="0">
        <cfvo type="percent" val="0"/>
        <cfvo type="num" val="0.5"/>
        <cfvo type="num" val="1"/>
      </iconSet>
    </cfRule>
  </conditionalFormatting>
  <conditionalFormatting sqref="T31">
    <cfRule type="iconSet" priority="330">
      <iconSet iconSet="3Symbols2" showValue="0">
        <cfvo type="percent" val="0"/>
        <cfvo type="num" val="0.5"/>
        <cfvo type="num" val="1"/>
      </iconSet>
    </cfRule>
  </conditionalFormatting>
  <conditionalFormatting sqref="U31">
    <cfRule type="iconSet" priority="324">
      <iconSet iconSet="3Symbols2" showValue="0">
        <cfvo type="percent" val="0"/>
        <cfvo type="num" val="0.5"/>
        <cfvo type="num" val="1"/>
      </iconSet>
    </cfRule>
  </conditionalFormatting>
  <conditionalFormatting sqref="Y31">
    <cfRule type="iconSet" priority="323">
      <iconSet iconSet="3Symbols2" showValue="0">
        <cfvo type="percent" val="0"/>
        <cfvo type="num" val="0.5"/>
        <cfvo type="num" val="1"/>
      </iconSet>
    </cfRule>
  </conditionalFormatting>
  <conditionalFormatting sqref="Z32:AA32">
    <cfRule type="iconSet" priority="321">
      <iconSet iconSet="3Symbols2" showValue="0">
        <cfvo type="percent" val="0"/>
        <cfvo type="num" val="0.5"/>
        <cfvo type="num" val="1"/>
      </iconSet>
    </cfRule>
  </conditionalFormatting>
  <conditionalFormatting sqref="X32">
    <cfRule type="iconSet" priority="320">
      <iconSet iconSet="3Symbols2" showValue="0">
        <cfvo type="percent" val="0"/>
        <cfvo type="num" val="0.5"/>
        <cfvo type="num" val="1"/>
      </iconSet>
    </cfRule>
  </conditionalFormatting>
  <conditionalFormatting sqref="I32">
    <cfRule type="iconSet" priority="319">
      <iconSet iconSet="3Symbols2" showValue="0">
        <cfvo type="percent" val="0"/>
        <cfvo type="num" val="0.5"/>
        <cfvo type="num" val="1"/>
      </iconSet>
    </cfRule>
  </conditionalFormatting>
  <conditionalFormatting sqref="I31">
    <cfRule type="iconSet" priority="318">
      <iconSet iconSet="3Symbols2" showValue="0">
        <cfvo type="percent" val="0"/>
        <cfvo type="num" val="0.5"/>
        <cfvo type="num" val="1"/>
      </iconSet>
    </cfRule>
  </conditionalFormatting>
  <conditionalFormatting sqref="AB32">
    <cfRule type="iconSet" priority="317">
      <iconSet iconSet="3Symbols2" showValue="0">
        <cfvo type="percent" val="0"/>
        <cfvo type="num" val="0.5"/>
        <cfvo type="num" val="1"/>
      </iconSet>
    </cfRule>
  </conditionalFormatting>
  <conditionalFormatting sqref="K31">
    <cfRule type="iconSet" priority="316">
      <iconSet iconSet="3Symbols2" showValue="0">
        <cfvo type="percent" val="0"/>
        <cfvo type="num" val="0.5"/>
        <cfvo type="num" val="1"/>
      </iconSet>
    </cfRule>
  </conditionalFormatting>
  <conditionalFormatting sqref="R31">
    <cfRule type="iconSet" priority="315">
      <iconSet iconSet="3Symbols2" showValue="0">
        <cfvo type="percent" val="0"/>
        <cfvo type="num" val="0.5"/>
        <cfvo type="num" val="1"/>
      </iconSet>
    </cfRule>
  </conditionalFormatting>
  <conditionalFormatting sqref="P31">
    <cfRule type="iconSet" priority="314">
      <iconSet iconSet="3Symbols2" showValue="0">
        <cfvo type="percent" val="0"/>
        <cfvo type="num" val="0.5"/>
        <cfvo type="num" val="1"/>
      </iconSet>
    </cfRule>
  </conditionalFormatting>
  <conditionalFormatting sqref="J8">
    <cfRule type="iconSet" priority="313">
      <iconSet iconSet="3Symbols2" showValue="0">
        <cfvo type="percent" val="0"/>
        <cfvo type="num" val="0.5"/>
        <cfvo type="num" val="1"/>
      </iconSet>
    </cfRule>
  </conditionalFormatting>
  <conditionalFormatting sqref="J9">
    <cfRule type="iconSet" priority="312">
      <iconSet iconSet="3Symbols2" showValue="0">
        <cfvo type="percent" val="0"/>
        <cfvo type="num" val="0.5"/>
        <cfvo type="num" val="1"/>
      </iconSet>
    </cfRule>
  </conditionalFormatting>
  <conditionalFormatting sqref="J11">
    <cfRule type="iconSet" priority="311">
      <iconSet iconSet="3Symbols2" showValue="0">
        <cfvo type="percent" val="0"/>
        <cfvo type="num" val="0.5"/>
        <cfvo type="num" val="1"/>
      </iconSet>
    </cfRule>
  </conditionalFormatting>
  <conditionalFormatting sqref="J13">
    <cfRule type="iconSet" priority="310">
      <iconSet iconSet="3Symbols2" showValue="0">
        <cfvo type="percent" val="0"/>
        <cfvo type="num" val="0.5"/>
        <cfvo type="num" val="1"/>
      </iconSet>
    </cfRule>
  </conditionalFormatting>
  <conditionalFormatting sqref="J25">
    <cfRule type="iconSet" priority="309">
      <iconSet iconSet="3Symbols2" showValue="0">
        <cfvo type="percent" val="0"/>
        <cfvo type="num" val="0.5"/>
        <cfvo type="num" val="1"/>
      </iconSet>
    </cfRule>
  </conditionalFormatting>
  <conditionalFormatting sqref="J28">
    <cfRule type="iconSet" priority="308">
      <iconSet iconSet="3Symbols2" showValue="0">
        <cfvo type="percent" val="0"/>
        <cfvo type="num" val="0.5"/>
        <cfvo type="num" val="1"/>
      </iconSet>
    </cfRule>
  </conditionalFormatting>
  <conditionalFormatting sqref="J30">
    <cfRule type="iconSet" priority="307">
      <iconSet iconSet="3Symbols2" showValue="0">
        <cfvo type="percent" val="0"/>
        <cfvo type="num" val="0.5"/>
        <cfvo type="num" val="1"/>
      </iconSet>
    </cfRule>
  </conditionalFormatting>
  <conditionalFormatting sqref="J31">
    <cfRule type="iconSet" priority="306">
      <iconSet iconSet="3Symbols2" showValue="0">
        <cfvo type="percent" val="0"/>
        <cfvo type="num" val="0.5"/>
        <cfvo type="num" val="1"/>
      </iconSet>
    </cfRule>
  </conditionalFormatting>
  <conditionalFormatting sqref="J32">
    <cfRule type="iconSet" priority="305">
      <iconSet iconSet="3Symbols2" showValue="0">
        <cfvo type="percent" val="0"/>
        <cfvo type="num" val="0.5"/>
        <cfvo type="num" val="1"/>
      </iconSet>
    </cfRule>
  </conditionalFormatting>
  <conditionalFormatting sqref="J33">
    <cfRule type="iconSet" priority="304">
      <iconSet iconSet="3Symbols2" showValue="0">
        <cfvo type="percent" val="0"/>
        <cfvo type="num" val="0.5"/>
        <cfvo type="num" val="1"/>
      </iconSet>
    </cfRule>
  </conditionalFormatting>
  <conditionalFormatting sqref="J35">
    <cfRule type="iconSet" priority="303">
      <iconSet iconSet="3Symbols2" showValue="0">
        <cfvo type="percent" val="0"/>
        <cfvo type="num" val="0.5"/>
        <cfvo type="num" val="1"/>
      </iconSet>
    </cfRule>
  </conditionalFormatting>
  <conditionalFormatting sqref="J36">
    <cfRule type="iconSet" priority="302">
      <iconSet iconSet="3Symbols2" showValue="0">
        <cfvo type="percent" val="0"/>
        <cfvo type="num" val="0.5"/>
        <cfvo type="num" val="1"/>
      </iconSet>
    </cfRule>
  </conditionalFormatting>
  <conditionalFormatting sqref="J37">
    <cfRule type="iconSet" priority="301">
      <iconSet iconSet="3Symbols2" showValue="0">
        <cfvo type="percent" val="0"/>
        <cfvo type="num" val="0.5"/>
        <cfvo type="num" val="1"/>
      </iconSet>
    </cfRule>
  </conditionalFormatting>
  <conditionalFormatting sqref="J26">
    <cfRule type="iconSet" priority="300">
      <iconSet iconSet="3Symbols2" showValue="0">
        <cfvo type="percent" val="0"/>
        <cfvo type="num" val="0.5"/>
        <cfvo type="num" val="1"/>
      </iconSet>
    </cfRule>
  </conditionalFormatting>
  <conditionalFormatting sqref="J27">
    <cfRule type="iconSet" priority="299">
      <iconSet iconSet="3Symbols2" showValue="0">
        <cfvo type="percent" val="0"/>
        <cfvo type="num" val="0.5"/>
        <cfvo type="num" val="1"/>
      </iconSet>
    </cfRule>
  </conditionalFormatting>
  <conditionalFormatting sqref="T9">
    <cfRule type="iconSet" priority="298">
      <iconSet iconSet="3Symbols2" showValue="0">
        <cfvo type="percent" val="0"/>
        <cfvo type="num" val="0.5"/>
        <cfvo type="num" val="1"/>
      </iconSet>
    </cfRule>
  </conditionalFormatting>
  <conditionalFormatting sqref="T10">
    <cfRule type="iconSet" priority="297">
      <iconSet iconSet="3Symbols2" showValue="0">
        <cfvo type="percent" val="0"/>
        <cfvo type="num" val="0.5"/>
        <cfvo type="num" val="1"/>
      </iconSet>
    </cfRule>
  </conditionalFormatting>
  <conditionalFormatting sqref="N10">
    <cfRule type="iconSet" priority="296">
      <iconSet iconSet="3Symbols2" showValue="0">
        <cfvo type="percent" val="0"/>
        <cfvo type="num" val="0.5"/>
        <cfvo type="num" val="1"/>
      </iconSet>
    </cfRule>
  </conditionalFormatting>
  <conditionalFormatting sqref="S12">
    <cfRule type="iconSet" priority="293">
      <iconSet iconSet="3Symbols2" showValue="0">
        <cfvo type="percent" val="0"/>
        <cfvo type="num" val="0.5"/>
        <cfvo type="num" val="1"/>
      </iconSet>
    </cfRule>
  </conditionalFormatting>
  <conditionalFormatting sqref="R12">
    <cfRule type="iconSet" priority="292">
      <iconSet iconSet="3Symbols2" showValue="0">
        <cfvo type="percent" val="0"/>
        <cfvo type="num" val="0.5"/>
        <cfvo type="num" val="1"/>
      </iconSet>
    </cfRule>
  </conditionalFormatting>
  <conditionalFormatting sqref="N35">
    <cfRule type="iconSet" priority="289">
      <iconSet iconSet="3Symbols2" showValue="0">
        <cfvo type="percent" val="0"/>
        <cfvo type="num" val="0.5"/>
        <cfvo type="num" val="1"/>
      </iconSet>
    </cfRule>
  </conditionalFormatting>
  <conditionalFormatting sqref="N35">
    <cfRule type="iconSet" priority="288">
      <iconSet iconSet="3Symbols2" showValue="0">
        <cfvo type="percent" val="0"/>
        <cfvo type="num" val="0.5"/>
        <cfvo type="num" val="1"/>
      </iconSet>
    </cfRule>
  </conditionalFormatting>
  <conditionalFormatting sqref="T37">
    <cfRule type="iconSet" priority="287">
      <iconSet iconSet="3Symbols2" showValue="0">
        <cfvo type="percent" val="0"/>
        <cfvo type="num" val="0.5"/>
        <cfvo type="num" val="1"/>
      </iconSet>
    </cfRule>
  </conditionalFormatting>
  <conditionalFormatting sqref="Z37">
    <cfRule type="iconSet" priority="286">
      <iconSet iconSet="3Symbols2" showValue="0">
        <cfvo type="percent" val="0"/>
        <cfvo type="num" val="0.5"/>
        <cfvo type="num" val="1"/>
      </iconSet>
    </cfRule>
  </conditionalFormatting>
  <conditionalFormatting sqref="R8">
    <cfRule type="iconSet" priority="285">
      <iconSet iconSet="3Symbols2" showValue="0">
        <cfvo type="percent" val="0"/>
        <cfvo type="num" val="0.5"/>
        <cfvo type="num" val="1"/>
      </iconSet>
    </cfRule>
  </conditionalFormatting>
  <conditionalFormatting sqref="K30">
    <cfRule type="iconSet" priority="263">
      <iconSet iconSet="3Symbols2" showValue="0">
        <cfvo type="percent" val="0"/>
        <cfvo type="num" val="0.5"/>
        <cfvo type="num" val="1"/>
      </iconSet>
    </cfRule>
  </conditionalFormatting>
  <conditionalFormatting sqref="K37">
    <cfRule type="iconSet" priority="262">
      <iconSet iconSet="3Symbols2" showValue="0">
        <cfvo type="percent" val="0"/>
        <cfvo type="num" val="0.5"/>
        <cfvo type="num" val="1"/>
      </iconSet>
    </cfRule>
  </conditionalFormatting>
  <conditionalFormatting sqref="L7:L8">
    <cfRule type="iconSet" priority="260">
      <iconSet iconSet="3Symbols2" showValue="0">
        <cfvo type="percent" val="0"/>
        <cfvo type="num" val="0.5"/>
        <cfvo type="num" val="1"/>
      </iconSet>
    </cfRule>
  </conditionalFormatting>
  <conditionalFormatting sqref="K7">
    <cfRule type="iconSet" priority="259">
      <iconSet iconSet="3Symbols2" showValue="0">
        <cfvo type="percent" val="0"/>
        <cfvo type="num" val="0.5"/>
        <cfvo type="num" val="1"/>
      </iconSet>
    </cfRule>
  </conditionalFormatting>
  <conditionalFormatting sqref="L12">
    <cfRule type="iconSet" priority="258">
      <iconSet iconSet="3Symbols2" showValue="0">
        <cfvo type="percent" val="0"/>
        <cfvo type="num" val="0.5"/>
        <cfvo type="num" val="1"/>
      </iconSet>
    </cfRule>
  </conditionalFormatting>
  <conditionalFormatting sqref="K10:L10">
    <cfRule type="iconSet" priority="252">
      <iconSet iconSet="3Symbols2" showValue="0">
        <cfvo type="percent" val="0"/>
        <cfvo type="num" val="0.5"/>
        <cfvo type="num" val="1"/>
      </iconSet>
    </cfRule>
  </conditionalFormatting>
  <conditionalFormatting sqref="K36">
    <cfRule type="iconSet" priority="251">
      <iconSet iconSet="3Symbols2" showValue="0">
        <cfvo type="percent" val="0"/>
        <cfvo type="num" val="0.5"/>
        <cfvo type="num" val="1"/>
      </iconSet>
    </cfRule>
  </conditionalFormatting>
  <conditionalFormatting sqref="K33">
    <cfRule type="iconSet" priority="250">
      <iconSet iconSet="3Symbols2" showValue="0">
        <cfvo type="percent" val="0"/>
        <cfvo type="num" val="0.5"/>
        <cfvo type="num" val="1"/>
      </iconSet>
    </cfRule>
  </conditionalFormatting>
  <conditionalFormatting sqref="L15">
    <cfRule type="iconSet" priority="249">
      <iconSet iconSet="3Symbols2" showValue="0">
        <cfvo type="percent" val="0"/>
        <cfvo type="num" val="0.5"/>
        <cfvo type="num" val="1"/>
      </iconSet>
    </cfRule>
  </conditionalFormatting>
  <conditionalFormatting sqref="K23">
    <cfRule type="iconSet" priority="227">
      <iconSet iconSet="3Symbols2" showValue="0">
        <cfvo type="percent" val="0"/>
        <cfvo type="num" val="0.5"/>
        <cfvo type="num" val="1"/>
      </iconSet>
    </cfRule>
  </conditionalFormatting>
  <conditionalFormatting sqref="K32">
    <cfRule type="iconSet" priority="236">
      <iconSet iconSet="3Symbols2" showValue="0">
        <cfvo type="percent" val="0"/>
        <cfvo type="num" val="0.5"/>
        <cfvo type="num" val="1"/>
      </iconSet>
    </cfRule>
  </conditionalFormatting>
  <conditionalFormatting sqref="K13">
    <cfRule type="iconSet" priority="235">
      <iconSet iconSet="3Symbols2" showValue="0">
        <cfvo type="percent" val="0"/>
        <cfvo type="num" val="0.5"/>
        <cfvo type="num" val="1"/>
      </iconSet>
    </cfRule>
  </conditionalFormatting>
  <conditionalFormatting sqref="K9">
    <cfRule type="iconSet" priority="233">
      <iconSet iconSet="3Symbols2" showValue="0">
        <cfvo type="percent" val="0"/>
        <cfvo type="num" val="0.5"/>
        <cfvo type="num" val="1"/>
      </iconSet>
    </cfRule>
  </conditionalFormatting>
  <conditionalFormatting sqref="L9">
    <cfRule type="iconSet" priority="232">
      <iconSet iconSet="3Symbols2" showValue="0">
        <cfvo type="percent" val="0"/>
        <cfvo type="num" val="0.5"/>
        <cfvo type="num" val="1"/>
      </iconSet>
    </cfRule>
  </conditionalFormatting>
  <conditionalFormatting sqref="K12">
    <cfRule type="iconSet" priority="231">
      <iconSet iconSet="3Symbols2" showValue="0">
        <cfvo type="percent" val="0"/>
        <cfvo type="num" val="0.5"/>
        <cfvo type="num" val="1"/>
      </iconSet>
    </cfRule>
  </conditionalFormatting>
  <conditionalFormatting sqref="K21">
    <cfRule type="iconSet" priority="230">
      <iconSet iconSet="3Symbols2" showValue="0">
        <cfvo type="percent" val="0"/>
        <cfvo type="num" val="0.5"/>
        <cfvo type="num" val="1"/>
      </iconSet>
    </cfRule>
  </conditionalFormatting>
  <conditionalFormatting sqref="K22">
    <cfRule type="iconSet" priority="229">
      <iconSet iconSet="3Symbols2" showValue="0">
        <cfvo type="percent" val="0"/>
        <cfvo type="num" val="0.5"/>
        <cfvo type="num" val="1"/>
      </iconSet>
    </cfRule>
  </conditionalFormatting>
  <conditionalFormatting sqref="K25">
    <cfRule type="iconSet" priority="226">
      <iconSet iconSet="3Symbols2" showValue="0">
        <cfvo type="percent" val="0"/>
        <cfvo type="num" val="0.5"/>
        <cfvo type="num" val="1"/>
      </iconSet>
    </cfRule>
  </conditionalFormatting>
  <conditionalFormatting sqref="K26">
    <cfRule type="iconSet" priority="224">
      <iconSet iconSet="3Symbols2" showValue="0">
        <cfvo type="percent" val="0"/>
        <cfvo type="num" val="0.5"/>
        <cfvo type="num" val="1"/>
      </iconSet>
    </cfRule>
  </conditionalFormatting>
  <conditionalFormatting sqref="K28">
    <cfRule type="iconSet" priority="223">
      <iconSet iconSet="3Symbols2" showValue="0">
        <cfvo type="percent" val="0"/>
        <cfvo type="num" val="0.5"/>
        <cfvo type="num" val="1"/>
      </iconSet>
    </cfRule>
  </conditionalFormatting>
  <conditionalFormatting sqref="N18">
    <cfRule type="iconSet" priority="217">
      <iconSet iconSet="3Symbols2" showValue="0">
        <cfvo type="percent" val="0"/>
        <cfvo type="num" val="0.5"/>
        <cfvo type="num" val="1"/>
      </iconSet>
    </cfRule>
  </conditionalFormatting>
  <conditionalFormatting sqref="M7">
    <cfRule type="iconSet" priority="214">
      <iconSet iconSet="3Symbols2" showValue="0">
        <cfvo type="percent" val="0"/>
        <cfvo type="num" val="0.5"/>
        <cfvo type="num" val="1"/>
      </iconSet>
    </cfRule>
  </conditionalFormatting>
  <conditionalFormatting sqref="M8">
    <cfRule type="iconSet" priority="213">
      <iconSet iconSet="3Symbols2" showValue="0">
        <cfvo type="percent" val="0"/>
        <cfvo type="num" val="0.5"/>
        <cfvo type="num" val="1"/>
      </iconSet>
    </cfRule>
  </conditionalFormatting>
  <conditionalFormatting sqref="M9">
    <cfRule type="iconSet" priority="212">
      <iconSet iconSet="3Symbols2" showValue="0">
        <cfvo type="percent" val="0"/>
        <cfvo type="num" val="0.5"/>
        <cfvo type="num" val="1"/>
      </iconSet>
    </cfRule>
  </conditionalFormatting>
  <conditionalFormatting sqref="M11">
    <cfRule type="iconSet" priority="211">
      <iconSet iconSet="3Symbols2" showValue="0">
        <cfvo type="percent" val="0"/>
        <cfvo type="num" val="0.5"/>
        <cfvo type="num" val="1"/>
      </iconSet>
    </cfRule>
  </conditionalFormatting>
  <conditionalFormatting sqref="M12">
    <cfRule type="iconSet" priority="209">
      <iconSet iconSet="3Symbols2" showValue="0">
        <cfvo type="percent" val="0"/>
        <cfvo type="num" val="0.5"/>
        <cfvo type="num" val="1"/>
      </iconSet>
    </cfRule>
  </conditionalFormatting>
  <conditionalFormatting sqref="M15">
    <cfRule type="iconSet" priority="208">
      <iconSet iconSet="3Symbols2" showValue="0">
        <cfvo type="percent" val="0"/>
        <cfvo type="num" val="0.5"/>
        <cfvo type="num" val="1"/>
      </iconSet>
    </cfRule>
  </conditionalFormatting>
  <conditionalFormatting sqref="M17">
    <cfRule type="iconSet" priority="206">
      <iconSet iconSet="3Symbols2" showValue="0">
        <cfvo type="percent" val="0"/>
        <cfvo type="num" val="0.5"/>
        <cfvo type="num" val="1"/>
      </iconSet>
    </cfRule>
  </conditionalFormatting>
  <conditionalFormatting sqref="M19">
    <cfRule type="iconSet" priority="204">
      <iconSet iconSet="3Symbols2" showValue="0">
        <cfvo type="percent" val="0"/>
        <cfvo type="num" val="0.5"/>
        <cfvo type="num" val="1"/>
      </iconSet>
    </cfRule>
  </conditionalFormatting>
  <conditionalFormatting sqref="M20">
    <cfRule type="iconSet" priority="203">
      <iconSet iconSet="3Symbols2" showValue="0">
        <cfvo type="percent" val="0"/>
        <cfvo type="num" val="0.5"/>
        <cfvo type="num" val="1"/>
      </iconSet>
    </cfRule>
  </conditionalFormatting>
  <conditionalFormatting sqref="M21">
    <cfRule type="iconSet" priority="202">
      <iconSet iconSet="3Symbols2" showValue="0">
        <cfvo type="percent" val="0"/>
        <cfvo type="num" val="0.5"/>
        <cfvo type="num" val="1"/>
      </iconSet>
    </cfRule>
  </conditionalFormatting>
  <conditionalFormatting sqref="M22">
    <cfRule type="iconSet" priority="201">
      <iconSet iconSet="3Symbols2" showValue="0">
        <cfvo type="percent" val="0"/>
        <cfvo type="num" val="0.5"/>
        <cfvo type="num" val="1"/>
      </iconSet>
    </cfRule>
  </conditionalFormatting>
  <conditionalFormatting sqref="M23">
    <cfRule type="iconSet" priority="200">
      <iconSet iconSet="3Symbols2" showValue="0">
        <cfvo type="percent" val="0"/>
        <cfvo type="num" val="0.5"/>
        <cfvo type="num" val="1"/>
      </iconSet>
    </cfRule>
  </conditionalFormatting>
  <conditionalFormatting sqref="M25">
    <cfRule type="iconSet" priority="199">
      <iconSet iconSet="3Symbols2" showValue="0">
        <cfvo type="percent" val="0"/>
        <cfvo type="num" val="0.5"/>
        <cfvo type="num" val="1"/>
      </iconSet>
    </cfRule>
  </conditionalFormatting>
  <conditionalFormatting sqref="M26">
    <cfRule type="iconSet" priority="198">
      <iconSet iconSet="3Symbols2" showValue="0">
        <cfvo type="percent" val="0"/>
        <cfvo type="num" val="0.5"/>
        <cfvo type="num" val="1"/>
      </iconSet>
    </cfRule>
  </conditionalFormatting>
  <conditionalFormatting sqref="M27">
    <cfRule type="iconSet" priority="197">
      <iconSet iconSet="3Symbols2" showValue="0">
        <cfvo type="percent" val="0"/>
        <cfvo type="num" val="0.5"/>
        <cfvo type="num" val="1"/>
      </iconSet>
    </cfRule>
  </conditionalFormatting>
  <conditionalFormatting sqref="M28">
    <cfRule type="iconSet" priority="196">
      <iconSet iconSet="3Symbols2" showValue="0">
        <cfvo type="percent" val="0"/>
        <cfvo type="num" val="0.5"/>
        <cfvo type="num" val="1"/>
      </iconSet>
    </cfRule>
  </conditionalFormatting>
  <conditionalFormatting sqref="M30">
    <cfRule type="iconSet" priority="195">
      <iconSet iconSet="3Symbols2" showValue="0">
        <cfvo type="percent" val="0"/>
        <cfvo type="num" val="0.5"/>
        <cfvo type="num" val="1"/>
      </iconSet>
    </cfRule>
  </conditionalFormatting>
  <conditionalFormatting sqref="M32">
    <cfRule type="iconSet" priority="193">
      <iconSet iconSet="3Symbols2" showValue="0">
        <cfvo type="percent" val="0"/>
        <cfvo type="num" val="0.5"/>
        <cfvo type="num" val="1"/>
      </iconSet>
    </cfRule>
  </conditionalFormatting>
  <conditionalFormatting sqref="M33">
    <cfRule type="iconSet" priority="192">
      <iconSet iconSet="3Symbols2" showValue="0">
        <cfvo type="percent" val="0"/>
        <cfvo type="num" val="0.5"/>
        <cfvo type="num" val="1"/>
      </iconSet>
    </cfRule>
  </conditionalFormatting>
  <conditionalFormatting sqref="M35">
    <cfRule type="iconSet" priority="191">
      <iconSet iconSet="3Symbols2" showValue="0">
        <cfvo type="percent" val="0"/>
        <cfvo type="num" val="0.5"/>
        <cfvo type="num" val="1"/>
      </iconSet>
    </cfRule>
  </conditionalFormatting>
  <conditionalFormatting sqref="M36">
    <cfRule type="iconSet" priority="190">
      <iconSet iconSet="3Symbols2" showValue="0">
        <cfvo type="percent" val="0"/>
        <cfvo type="num" val="0.5"/>
        <cfvo type="num" val="1"/>
      </iconSet>
    </cfRule>
  </conditionalFormatting>
  <conditionalFormatting sqref="M37">
    <cfRule type="iconSet" priority="189">
      <iconSet iconSet="3Symbols2" showValue="0">
        <cfvo type="percent" val="0"/>
        <cfvo type="num" val="0.5"/>
        <cfvo type="num" val="1"/>
      </iconSet>
    </cfRule>
  </conditionalFormatting>
  <conditionalFormatting sqref="K15">
    <cfRule type="iconSet" priority="188">
      <iconSet iconSet="3Symbols2" showValue="0">
        <cfvo type="percent" val="0"/>
        <cfvo type="num" val="0.5"/>
        <cfvo type="num" val="1"/>
      </iconSet>
    </cfRule>
  </conditionalFormatting>
  <conditionalFormatting sqref="P13">
    <cfRule type="iconSet" priority="187">
      <iconSet iconSet="3Symbols2" showValue="0">
        <cfvo type="percent" val="0"/>
        <cfvo type="num" val="0.5"/>
        <cfvo type="num" val="1"/>
      </iconSet>
    </cfRule>
  </conditionalFormatting>
  <conditionalFormatting sqref="N37">
    <cfRule type="iconSet" priority="183">
      <iconSet iconSet="3Symbols2" showValue="0">
        <cfvo type="percent" val="0"/>
        <cfvo type="num" val="0.5"/>
        <cfvo type="num" val="1"/>
      </iconSet>
    </cfRule>
  </conditionalFormatting>
  <conditionalFormatting sqref="T8">
    <cfRule type="iconSet" priority="184">
      <iconSet iconSet="3Symbols2" showValue="0">
        <cfvo type="percent" val="0"/>
        <cfvo type="num" val="0.5"/>
        <cfvo type="num" val="1"/>
      </iconSet>
    </cfRule>
  </conditionalFormatting>
  <conditionalFormatting sqref="AE33">
    <cfRule type="iconSet" priority="181">
      <iconSet iconSet="3Symbols2" showValue="0">
        <cfvo type="percent" val="0"/>
        <cfvo type="num" val="0.5"/>
        <cfvo type="num" val="1"/>
      </iconSet>
    </cfRule>
  </conditionalFormatting>
  <conditionalFormatting sqref="AE7">
    <cfRule type="iconSet" priority="180">
      <iconSet iconSet="3Symbols2" showValue="0">
        <cfvo type="percent" val="0"/>
        <cfvo type="num" val="0.5"/>
        <cfvo type="num" val="1"/>
      </iconSet>
    </cfRule>
  </conditionalFormatting>
  <conditionalFormatting sqref="AE8">
    <cfRule type="iconSet" priority="179">
      <iconSet iconSet="3Symbols2" showValue="0">
        <cfvo type="percent" val="0"/>
        <cfvo type="num" val="0.5"/>
        <cfvo type="num" val="1"/>
      </iconSet>
    </cfRule>
  </conditionalFormatting>
  <conditionalFormatting sqref="AE9">
    <cfRule type="iconSet" priority="178">
      <iconSet iconSet="3Symbols2" showValue="0">
        <cfvo type="percent" val="0"/>
        <cfvo type="num" val="0.5"/>
        <cfvo type="num" val="1"/>
      </iconSet>
    </cfRule>
  </conditionalFormatting>
  <conditionalFormatting sqref="AE10">
    <cfRule type="iconSet" priority="177">
      <iconSet iconSet="3Symbols2" showValue="0">
        <cfvo type="percent" val="0"/>
        <cfvo type="num" val="0.5"/>
        <cfvo type="num" val="1"/>
      </iconSet>
    </cfRule>
  </conditionalFormatting>
  <conditionalFormatting sqref="AE15">
    <cfRule type="iconSet" priority="176">
      <iconSet iconSet="3Symbols2" showValue="0">
        <cfvo type="percent" val="0"/>
        <cfvo type="num" val="0.5"/>
        <cfvo type="num" val="1"/>
      </iconSet>
    </cfRule>
  </conditionalFormatting>
  <conditionalFormatting sqref="AE16">
    <cfRule type="iconSet" priority="175">
      <iconSet iconSet="3Symbols2" showValue="0">
        <cfvo type="percent" val="0"/>
        <cfvo type="num" val="0.5"/>
        <cfvo type="num" val="1"/>
      </iconSet>
    </cfRule>
  </conditionalFormatting>
  <conditionalFormatting sqref="AE20">
    <cfRule type="iconSet" priority="174">
      <iconSet iconSet="3Symbols2" showValue="0">
        <cfvo type="percent" val="0"/>
        <cfvo type="num" val="0.5"/>
        <cfvo type="num" val="1"/>
      </iconSet>
    </cfRule>
  </conditionalFormatting>
  <conditionalFormatting sqref="AE23">
    <cfRule type="iconSet" priority="173">
      <iconSet iconSet="3Symbols2" showValue="0">
        <cfvo type="percent" val="0"/>
        <cfvo type="num" val="0.5"/>
        <cfvo type="num" val="1"/>
      </iconSet>
    </cfRule>
  </conditionalFormatting>
  <conditionalFormatting sqref="AE17">
    <cfRule type="iconSet" priority="172">
      <iconSet iconSet="3Symbols2" showValue="0">
        <cfvo type="percent" val="0"/>
        <cfvo type="num" val="0.5"/>
        <cfvo type="num" val="1"/>
      </iconSet>
    </cfRule>
  </conditionalFormatting>
  <conditionalFormatting sqref="AE18">
    <cfRule type="iconSet" priority="171">
      <iconSet iconSet="3Symbols2" showValue="0">
        <cfvo type="percent" val="0"/>
        <cfvo type="num" val="0.5"/>
        <cfvo type="num" val="1"/>
      </iconSet>
    </cfRule>
  </conditionalFormatting>
  <conditionalFormatting sqref="AE19">
    <cfRule type="iconSet" priority="170">
      <iconSet iconSet="3Symbols2" showValue="0">
        <cfvo type="percent" val="0"/>
        <cfvo type="num" val="0.5"/>
        <cfvo type="num" val="1"/>
      </iconSet>
    </cfRule>
  </conditionalFormatting>
  <conditionalFormatting sqref="AE21">
    <cfRule type="iconSet" priority="169">
      <iconSet iconSet="3Symbols2" showValue="0">
        <cfvo type="percent" val="0"/>
        <cfvo type="num" val="0.5"/>
        <cfvo type="num" val="1"/>
      </iconSet>
    </cfRule>
  </conditionalFormatting>
  <conditionalFormatting sqref="AE22">
    <cfRule type="iconSet" priority="168">
      <iconSet iconSet="3Symbols2" showValue="0">
        <cfvo type="percent" val="0"/>
        <cfvo type="num" val="0.5"/>
        <cfvo type="num" val="1"/>
      </iconSet>
    </cfRule>
  </conditionalFormatting>
  <conditionalFormatting sqref="AE26">
    <cfRule type="iconSet" priority="167">
      <iconSet iconSet="3Symbols2" showValue="0">
        <cfvo type="percent" val="0"/>
        <cfvo type="num" val="0.5"/>
        <cfvo type="num" val="1"/>
      </iconSet>
    </cfRule>
  </conditionalFormatting>
  <conditionalFormatting sqref="AE32">
    <cfRule type="iconSet" priority="165">
      <iconSet iconSet="3Symbols2" showValue="0">
        <cfvo type="percent" val="0"/>
        <cfvo type="num" val="0.5"/>
        <cfvo type="num" val="1"/>
      </iconSet>
    </cfRule>
  </conditionalFormatting>
  <conditionalFormatting sqref="N33">
    <cfRule type="iconSet" priority="164">
      <iconSet iconSet="3Symbols2" showValue="0">
        <cfvo type="percent" val="0"/>
        <cfvo type="num" val="0.5"/>
        <cfvo type="num" val="1"/>
      </iconSet>
    </cfRule>
  </conditionalFormatting>
  <conditionalFormatting sqref="O15">
    <cfRule type="iconSet" priority="163">
      <iconSet iconSet="3Symbols2" showValue="0">
        <cfvo type="percent" val="0"/>
        <cfvo type="num" val="0.5"/>
        <cfvo type="num" val="1"/>
      </iconSet>
    </cfRule>
  </conditionalFormatting>
  <conditionalFormatting sqref="N15">
    <cfRule type="iconSet" priority="162">
      <iconSet iconSet="3Symbols2" showValue="0">
        <cfvo type="percent" val="0"/>
        <cfvo type="num" val="0.5"/>
        <cfvo type="num" val="1"/>
      </iconSet>
    </cfRule>
  </conditionalFormatting>
  <conditionalFormatting sqref="V15">
    <cfRule type="iconSet" priority="161">
      <iconSet iconSet="3Symbols2" showValue="0">
        <cfvo type="percent" val="0"/>
        <cfvo type="num" val="0.5"/>
        <cfvo type="num" val="1"/>
      </iconSet>
    </cfRule>
  </conditionalFormatting>
  <conditionalFormatting sqref="W15">
    <cfRule type="iconSet" priority="160">
      <iconSet iconSet="3Symbols2" showValue="0">
        <cfvo type="percent" val="0"/>
        <cfvo type="num" val="0.5"/>
        <cfvo type="num" val="1"/>
      </iconSet>
    </cfRule>
  </conditionalFormatting>
  <conditionalFormatting sqref="T16">
    <cfRule type="iconSet" priority="159">
      <iconSet iconSet="3Symbols2" showValue="0">
        <cfvo type="percent" val="0"/>
        <cfvo type="num" val="0.5"/>
        <cfvo type="num" val="1"/>
      </iconSet>
    </cfRule>
  </conditionalFormatting>
  <conditionalFormatting sqref="P17">
    <cfRule type="iconSet" priority="158">
      <iconSet iconSet="3Symbols2" showValue="0">
        <cfvo type="percent" val="0"/>
        <cfvo type="num" val="0.5"/>
        <cfvo type="num" val="1"/>
      </iconSet>
    </cfRule>
  </conditionalFormatting>
  <conditionalFormatting sqref="R17">
    <cfRule type="iconSet" priority="157">
      <iconSet iconSet="3Symbols2" showValue="0">
        <cfvo type="percent" val="0"/>
        <cfvo type="num" val="0.5"/>
        <cfvo type="num" val="1"/>
      </iconSet>
    </cfRule>
  </conditionalFormatting>
  <conditionalFormatting sqref="K17">
    <cfRule type="iconSet" priority="156">
      <iconSet iconSet="3Symbols2" showValue="0">
        <cfvo type="percent" val="0"/>
        <cfvo type="num" val="0.5"/>
        <cfvo type="num" val="1"/>
      </iconSet>
    </cfRule>
  </conditionalFormatting>
  <conditionalFormatting sqref="V20:W20">
    <cfRule type="iconSet" priority="155">
      <iconSet iconSet="3Symbols2" showValue="0">
        <cfvo type="percent" val="0"/>
        <cfvo type="num" val="0.5"/>
        <cfvo type="num" val="1"/>
      </iconSet>
    </cfRule>
  </conditionalFormatting>
  <conditionalFormatting sqref="P20">
    <cfRule type="iconSet" priority="154">
      <iconSet iconSet="3Symbols2" showValue="0">
        <cfvo type="percent" val="0"/>
        <cfvo type="num" val="0.5"/>
        <cfvo type="num" val="1"/>
      </iconSet>
    </cfRule>
  </conditionalFormatting>
  <conditionalFormatting sqref="R21">
    <cfRule type="iconSet" priority="153">
      <iconSet iconSet="3Symbols2" showValue="0">
        <cfvo type="percent" val="0"/>
        <cfvo type="num" val="0.5"/>
        <cfvo type="num" val="1"/>
      </iconSet>
    </cfRule>
  </conditionalFormatting>
  <conditionalFormatting sqref="P22">
    <cfRule type="iconSet" priority="152">
      <iconSet iconSet="3Symbols2" showValue="0">
        <cfvo type="percent" val="0"/>
        <cfvo type="num" val="0.5"/>
        <cfvo type="num" val="1"/>
      </iconSet>
    </cfRule>
  </conditionalFormatting>
  <conditionalFormatting sqref="N26">
    <cfRule type="iconSet" priority="151">
      <iconSet iconSet="3Symbols2" showValue="0">
        <cfvo type="percent" val="0"/>
        <cfvo type="num" val="0.5"/>
        <cfvo type="num" val="1"/>
      </iconSet>
    </cfRule>
  </conditionalFormatting>
  <conditionalFormatting sqref="V26:W26">
    <cfRule type="iconSet" priority="150">
      <iconSet iconSet="3Symbols2" showValue="0">
        <cfvo type="percent" val="0"/>
        <cfvo type="num" val="0.5"/>
        <cfvo type="num" val="1"/>
      </iconSet>
    </cfRule>
  </conditionalFormatting>
  <conditionalFormatting sqref="N27">
    <cfRule type="iconSet" priority="149">
      <iconSet iconSet="3Symbols2" showValue="0">
        <cfvo type="percent" val="0"/>
        <cfvo type="num" val="0.5"/>
        <cfvo type="num" val="1"/>
      </iconSet>
    </cfRule>
  </conditionalFormatting>
  <conditionalFormatting sqref="W31">
    <cfRule type="iconSet" priority="148">
      <iconSet iconSet="3Symbols2" showValue="0">
        <cfvo type="percent" val="0"/>
        <cfvo type="num" val="0.5"/>
        <cfvo type="num" val="1"/>
      </iconSet>
    </cfRule>
  </conditionalFormatting>
  <conditionalFormatting sqref="V31">
    <cfRule type="iconSet" priority="147">
      <iconSet iconSet="3Symbols2" showValue="0">
        <cfvo type="percent" val="0"/>
        <cfvo type="num" val="0.5"/>
        <cfvo type="num" val="1"/>
      </iconSet>
    </cfRule>
  </conditionalFormatting>
  <conditionalFormatting sqref="N32">
    <cfRule type="iconSet" priority="146">
      <iconSet iconSet="3Symbols2" showValue="0">
        <cfvo type="percent" val="0"/>
        <cfvo type="num" val="0.5"/>
        <cfvo type="num" val="1"/>
      </iconSet>
    </cfRule>
  </conditionalFormatting>
  <conditionalFormatting sqref="T30">
    <cfRule type="iconSet" priority="142">
      <iconSet iconSet="3Symbols2" showValue="0">
        <cfvo type="percent" val="0"/>
        <cfvo type="num" val="0.5"/>
        <cfvo type="num" val="1"/>
      </iconSet>
    </cfRule>
  </conditionalFormatting>
  <conditionalFormatting sqref="N30">
    <cfRule type="iconSet" priority="141">
      <iconSet iconSet="3Symbols2" showValue="0">
        <cfvo type="percent" val="0"/>
        <cfvo type="num" val="0.5"/>
        <cfvo type="num" val="1"/>
      </iconSet>
    </cfRule>
  </conditionalFormatting>
  <conditionalFormatting sqref="V33:W33">
    <cfRule type="iconSet" priority="140">
      <iconSet iconSet="3Symbols2" showValue="0">
        <cfvo type="percent" val="0"/>
        <cfvo type="num" val="0.5"/>
        <cfvo type="num" val="1"/>
      </iconSet>
    </cfRule>
  </conditionalFormatting>
  <conditionalFormatting sqref="K35">
    <cfRule type="iconSet" priority="139">
      <iconSet iconSet="3Symbols2" showValue="0">
        <cfvo type="percent" val="0"/>
        <cfvo type="num" val="0.5"/>
        <cfvo type="num" val="1"/>
      </iconSet>
    </cfRule>
  </conditionalFormatting>
  <conditionalFormatting sqref="T36">
    <cfRule type="iconSet" priority="138">
      <iconSet iconSet="3Symbols2" showValue="0">
        <cfvo type="percent" val="0"/>
        <cfvo type="num" val="0.5"/>
        <cfvo type="num" val="1"/>
      </iconSet>
    </cfRule>
  </conditionalFormatting>
  <conditionalFormatting sqref="N25">
    <cfRule type="iconSet" priority="137">
      <iconSet iconSet="3Symbols2" showValue="0">
        <cfvo type="percent" val="0"/>
        <cfvo type="num" val="0.5"/>
        <cfvo type="num" val="1"/>
      </iconSet>
    </cfRule>
  </conditionalFormatting>
  <conditionalFormatting sqref="N7">
    <cfRule type="iconSet" priority="136">
      <iconSet iconSet="3Symbols2" showValue="0">
        <cfvo type="percent" val="0"/>
        <cfvo type="num" val="0.5"/>
        <cfvo type="num" val="1"/>
      </iconSet>
    </cfRule>
  </conditionalFormatting>
  <conditionalFormatting sqref="R10">
    <cfRule type="iconSet" priority="135">
      <iconSet iconSet="3Symbols2" showValue="0">
        <cfvo type="percent" val="0"/>
        <cfvo type="num" val="0.5"/>
        <cfvo type="num" val="1"/>
      </iconSet>
    </cfRule>
  </conditionalFormatting>
  <conditionalFormatting sqref="V11">
    <cfRule type="iconSet" priority="134">
      <iconSet iconSet="3Symbols2" showValue="0">
        <cfvo type="percent" val="0"/>
        <cfvo type="num" val="0.5"/>
        <cfvo type="num" val="1"/>
      </iconSet>
    </cfRule>
  </conditionalFormatting>
  <conditionalFormatting sqref="T11">
    <cfRule type="iconSet" priority="133">
      <iconSet iconSet="3Symbols2" showValue="0">
        <cfvo type="percent" val="0"/>
        <cfvo type="num" val="0.5"/>
        <cfvo type="num" val="1"/>
      </iconSet>
    </cfRule>
  </conditionalFormatting>
  <conditionalFormatting sqref="L11">
    <cfRule type="iconSet" priority="132">
      <iconSet iconSet="3Symbols2" showValue="0">
        <cfvo type="percent" val="0"/>
        <cfvo type="num" val="0.5"/>
        <cfvo type="num" val="1"/>
      </iconSet>
    </cfRule>
  </conditionalFormatting>
  <conditionalFormatting sqref="K11">
    <cfRule type="iconSet" priority="131">
      <iconSet iconSet="3Symbols2" showValue="0">
        <cfvo type="percent" val="0"/>
        <cfvo type="num" val="0.5"/>
        <cfvo type="num" val="1"/>
      </iconSet>
    </cfRule>
  </conditionalFormatting>
  <conditionalFormatting sqref="P11">
    <cfRule type="iconSet" priority="130">
      <iconSet iconSet="3Symbols2" showValue="0">
        <cfvo type="percent" val="0"/>
        <cfvo type="num" val="0.5"/>
        <cfvo type="num" val="1"/>
      </iconSet>
    </cfRule>
  </conditionalFormatting>
  <conditionalFormatting sqref="V12">
    <cfRule type="iconSet" priority="128">
      <iconSet iconSet="3Symbols2" showValue="0">
        <cfvo type="percent" val="0"/>
        <cfvo type="num" val="0.5"/>
        <cfvo type="num" val="1"/>
      </iconSet>
    </cfRule>
  </conditionalFormatting>
  <conditionalFormatting sqref="P35">
    <cfRule type="iconSet" priority="127">
      <iconSet iconSet="3Symbols2" showValue="0">
        <cfvo type="percent" val="0"/>
        <cfvo type="num" val="0.5"/>
        <cfvo type="num" val="1"/>
      </iconSet>
    </cfRule>
  </conditionalFormatting>
  <conditionalFormatting sqref="P35">
    <cfRule type="iconSet" priority="126">
      <iconSet iconSet="3Symbols2" showValue="0">
        <cfvo type="percent" val="0"/>
        <cfvo type="num" val="0.5"/>
        <cfvo type="num" val="1"/>
      </iconSet>
    </cfRule>
  </conditionalFormatting>
  <conditionalFormatting sqref="P28">
    <cfRule type="iconSet" priority="125">
      <iconSet iconSet="3Symbols2" showValue="0">
        <cfvo type="percent" val="0"/>
        <cfvo type="num" val="0.5"/>
        <cfvo type="num" val="1"/>
      </iconSet>
    </cfRule>
  </conditionalFormatting>
  <conditionalFormatting sqref="P28">
    <cfRule type="iconSet" priority="124">
      <iconSet iconSet="3Symbols2" showValue="0">
        <cfvo type="percent" val="0"/>
        <cfvo type="num" val="0.5"/>
        <cfvo type="num" val="1"/>
      </iconSet>
    </cfRule>
  </conditionalFormatting>
  <conditionalFormatting sqref="N17">
    <cfRule type="iconSet" priority="123">
      <iconSet iconSet="3Symbols2" showValue="0">
        <cfvo type="percent" val="0"/>
        <cfvo type="num" val="0.5"/>
        <cfvo type="num" val="1"/>
      </iconSet>
    </cfRule>
  </conditionalFormatting>
  <conditionalFormatting sqref="U7">
    <cfRule type="iconSet" priority="122">
      <iconSet iconSet="3Symbols2" showValue="0">
        <cfvo type="percent" val="0"/>
        <cfvo type="num" val="0.5"/>
        <cfvo type="num" val="1"/>
      </iconSet>
    </cfRule>
  </conditionalFormatting>
  <conditionalFormatting sqref="T7">
    <cfRule type="iconSet" priority="121">
      <iconSet iconSet="3Symbols2" showValue="0">
        <cfvo type="percent" val="0"/>
        <cfvo type="num" val="0.5"/>
        <cfvo type="num" val="1"/>
      </iconSet>
    </cfRule>
  </conditionalFormatting>
  <conditionalFormatting sqref="O9">
    <cfRule type="iconSet" priority="120">
      <iconSet iconSet="3Symbols2" showValue="0">
        <cfvo type="percent" val="0"/>
        <cfvo type="num" val="0.5"/>
        <cfvo type="num" val="1"/>
      </iconSet>
    </cfRule>
  </conditionalFormatting>
  <conditionalFormatting sqref="N9">
    <cfRule type="iconSet" priority="119">
      <iconSet iconSet="3Symbols2" showValue="0">
        <cfvo type="percent" val="0"/>
        <cfvo type="num" val="0.5"/>
        <cfvo type="num" val="1"/>
      </iconSet>
    </cfRule>
  </conditionalFormatting>
  <conditionalFormatting sqref="R9">
    <cfRule type="iconSet" priority="117">
      <iconSet iconSet="3Symbols2" showValue="0">
        <cfvo type="percent" val="0"/>
        <cfvo type="num" val="0.5"/>
        <cfvo type="num" val="1"/>
      </iconSet>
    </cfRule>
  </conditionalFormatting>
  <conditionalFormatting sqref="S9">
    <cfRule type="iconSet" priority="116">
      <iconSet iconSet="3Symbols2" showValue="0">
        <cfvo type="percent" val="0"/>
        <cfvo type="num" val="0.5"/>
        <cfvo type="num" val="1"/>
      </iconSet>
    </cfRule>
  </conditionalFormatting>
  <conditionalFormatting sqref="K8">
    <cfRule type="iconSet" priority="115">
      <iconSet iconSet="3Symbols2" showValue="0">
        <cfvo type="percent" val="0"/>
        <cfvo type="num" val="0.5"/>
        <cfvo type="num" val="1"/>
      </iconSet>
    </cfRule>
  </conditionalFormatting>
  <conditionalFormatting sqref="R16">
    <cfRule type="iconSet" priority="114">
      <iconSet iconSet="3Symbols2" showValue="0">
        <cfvo type="percent" val="0"/>
        <cfvo type="num" val="0.5"/>
        <cfvo type="num" val="1"/>
      </iconSet>
    </cfRule>
  </conditionalFormatting>
  <conditionalFormatting sqref="N16">
    <cfRule type="iconSet" priority="111">
      <iconSet iconSet="3Symbols2" showValue="0">
        <cfvo type="percent" val="0"/>
        <cfvo type="num" val="0.5"/>
        <cfvo type="num" val="1"/>
      </iconSet>
    </cfRule>
  </conditionalFormatting>
  <conditionalFormatting sqref="L16">
    <cfRule type="iconSet" priority="108">
      <iconSet iconSet="3Symbols2" showValue="0">
        <cfvo type="percent" val="0"/>
        <cfvo type="num" val="0.5"/>
        <cfvo type="num" val="1"/>
      </iconSet>
    </cfRule>
  </conditionalFormatting>
  <conditionalFormatting sqref="T20:U20">
    <cfRule type="iconSet" priority="107">
      <iconSet iconSet="3Symbols2" showValue="0">
        <cfvo type="percent" val="0"/>
        <cfvo type="num" val="0.5"/>
        <cfvo type="num" val="1"/>
      </iconSet>
    </cfRule>
  </conditionalFormatting>
  <conditionalFormatting sqref="K19">
    <cfRule type="iconSet" priority="106">
      <iconSet iconSet="3Symbols2" showValue="0">
        <cfvo type="percent" val="0"/>
        <cfvo type="num" val="0.5"/>
        <cfvo type="num" val="1"/>
      </iconSet>
    </cfRule>
  </conditionalFormatting>
  <conditionalFormatting sqref="R19">
    <cfRule type="iconSet" priority="105">
      <iconSet iconSet="3Symbols2" showValue="0">
        <cfvo type="percent" val="0"/>
        <cfvo type="num" val="0.5"/>
        <cfvo type="num" val="1"/>
      </iconSet>
    </cfRule>
  </conditionalFormatting>
  <conditionalFormatting sqref="N19">
    <cfRule type="iconSet" priority="104">
      <iconSet iconSet="3Symbols2" showValue="0">
        <cfvo type="percent" val="0"/>
        <cfvo type="num" val="0.5"/>
        <cfvo type="num" val="1"/>
      </iconSet>
    </cfRule>
  </conditionalFormatting>
  <conditionalFormatting sqref="K20">
    <cfRule type="iconSet" priority="103">
      <iconSet iconSet="3Symbols2" showValue="0">
        <cfvo type="percent" val="0"/>
        <cfvo type="num" val="0.5"/>
        <cfvo type="num" val="1"/>
      </iconSet>
    </cfRule>
  </conditionalFormatting>
  <conditionalFormatting sqref="V22:W22">
    <cfRule type="iconSet" priority="102">
      <iconSet iconSet="3Symbols2" showValue="0">
        <cfvo type="percent" val="0"/>
        <cfvo type="num" val="0.5"/>
        <cfvo type="num" val="1"/>
      </iconSet>
    </cfRule>
  </conditionalFormatting>
  <conditionalFormatting sqref="T25">
    <cfRule type="iconSet" priority="101">
      <iconSet iconSet="3Symbols2" showValue="0">
        <cfvo type="percent" val="0"/>
        <cfvo type="num" val="0.5"/>
        <cfvo type="num" val="1"/>
      </iconSet>
    </cfRule>
  </conditionalFormatting>
  <conditionalFormatting sqref="N28">
    <cfRule type="iconSet" priority="100">
      <iconSet iconSet="3Symbols2" showValue="0">
        <cfvo type="percent" val="0"/>
        <cfvo type="num" val="0.5"/>
        <cfvo type="num" val="1"/>
      </iconSet>
    </cfRule>
  </conditionalFormatting>
  <conditionalFormatting sqref="N28">
    <cfRule type="iconSet" priority="99">
      <iconSet iconSet="3Symbols2" showValue="0">
        <cfvo type="percent" val="0"/>
        <cfvo type="num" val="0.5"/>
        <cfvo type="num" val="1"/>
      </iconSet>
    </cfRule>
  </conditionalFormatting>
  <conditionalFormatting sqref="P30">
    <cfRule type="iconSet" priority="98">
      <iconSet iconSet="3Symbols2" showValue="0">
        <cfvo type="percent" val="0"/>
        <cfvo type="num" val="0.5"/>
        <cfvo type="num" val="1"/>
      </iconSet>
    </cfRule>
  </conditionalFormatting>
  <conditionalFormatting sqref="Z31">
    <cfRule type="iconSet" priority="97">
      <iconSet iconSet="3Symbols2" showValue="0">
        <cfvo type="percent" val="0"/>
        <cfvo type="num" val="0.5"/>
        <cfvo type="num" val="1"/>
      </iconSet>
    </cfRule>
  </conditionalFormatting>
  <conditionalFormatting sqref="Z8">
    <cfRule type="iconSet" priority="96">
      <iconSet iconSet="3Symbols2" showValue="0">
        <cfvo type="percent" val="0"/>
        <cfvo type="num" val="0.5"/>
        <cfvo type="num" val="1"/>
      </iconSet>
    </cfRule>
  </conditionalFormatting>
  <conditionalFormatting sqref="M10">
    <cfRule type="iconSet" priority="95">
      <iconSet iconSet="3Symbols2" showValue="0">
        <cfvo type="percent" val="0"/>
        <cfvo type="num" val="0.5"/>
        <cfvo type="num" val="1"/>
      </iconSet>
    </cfRule>
  </conditionalFormatting>
  <conditionalFormatting sqref="R13">
    <cfRule type="iconSet" priority="92">
      <iconSet iconSet="3Symbols2" showValue="0">
        <cfvo type="percent" val="0"/>
        <cfvo type="num" val="0.5"/>
        <cfvo type="num" val="1"/>
      </iconSet>
    </cfRule>
  </conditionalFormatting>
  <conditionalFormatting sqref="S11">
    <cfRule type="iconSet" priority="91">
      <iconSet iconSet="3Symbols2" showValue="0">
        <cfvo type="percent" val="0"/>
        <cfvo type="num" val="0.5"/>
        <cfvo type="num" val="1"/>
      </iconSet>
    </cfRule>
  </conditionalFormatting>
  <conditionalFormatting sqref="R11">
    <cfRule type="iconSet" priority="90">
      <iconSet iconSet="3Symbols2" showValue="0">
        <cfvo type="percent" val="0"/>
        <cfvo type="num" val="0.5"/>
        <cfvo type="num" val="1"/>
      </iconSet>
    </cfRule>
  </conditionalFormatting>
  <conditionalFormatting sqref="V13">
    <cfRule type="iconSet" priority="89">
      <iconSet iconSet="3Symbols2" showValue="0">
        <cfvo type="percent" val="0"/>
        <cfvo type="num" val="0.5"/>
        <cfvo type="num" val="1"/>
      </iconSet>
    </cfRule>
  </conditionalFormatting>
  <conditionalFormatting sqref="M16">
    <cfRule type="iconSet" priority="88">
      <iconSet iconSet="3Symbols2" showValue="0">
        <cfvo type="percent" val="0"/>
        <cfvo type="num" val="0.5"/>
        <cfvo type="num" val="1"/>
      </iconSet>
    </cfRule>
  </conditionalFormatting>
  <conditionalFormatting sqref="K16">
    <cfRule type="iconSet" priority="87">
      <iconSet iconSet="3Symbols2" showValue="0">
        <cfvo type="percent" val="0"/>
        <cfvo type="num" val="0.5"/>
        <cfvo type="num" val="1"/>
      </iconSet>
    </cfRule>
  </conditionalFormatting>
  <conditionalFormatting sqref="N20">
    <cfRule type="iconSet" priority="86">
      <iconSet iconSet="3Symbols2" showValue="0">
        <cfvo type="percent" val="0"/>
        <cfvo type="num" val="0.5"/>
        <cfvo type="num" val="1"/>
      </iconSet>
    </cfRule>
  </conditionalFormatting>
  <conditionalFormatting sqref="N21">
    <cfRule type="iconSet" priority="85">
      <iconSet iconSet="3Symbols2" showValue="0">
        <cfvo type="percent" val="0"/>
        <cfvo type="num" val="0.5"/>
        <cfvo type="num" val="1"/>
      </iconSet>
    </cfRule>
  </conditionalFormatting>
  <conditionalFormatting sqref="N31">
    <cfRule type="iconSet" priority="84">
      <iconSet iconSet="3Symbols2" showValue="0">
        <cfvo type="percent" val="0"/>
        <cfvo type="num" val="0.5"/>
        <cfvo type="num" val="1"/>
      </iconSet>
    </cfRule>
  </conditionalFormatting>
  <conditionalFormatting sqref="M31">
    <cfRule type="iconSet" priority="83">
      <iconSet iconSet="3Symbols2" showValue="0">
        <cfvo type="percent" val="0"/>
        <cfvo type="num" val="0.5"/>
        <cfvo type="num" val="1"/>
      </iconSet>
    </cfRule>
  </conditionalFormatting>
  <conditionalFormatting sqref="N36">
    <cfRule type="iconSet" priority="82">
      <iconSet iconSet="3Symbols2" showValue="0">
        <cfvo type="percent" val="0"/>
        <cfvo type="num" val="0.5"/>
        <cfvo type="num" val="1"/>
      </iconSet>
    </cfRule>
  </conditionalFormatting>
  <conditionalFormatting sqref="V36">
    <cfRule type="iconSet" priority="81">
      <iconSet iconSet="3Symbols2" showValue="0">
        <cfvo type="percent" val="0"/>
        <cfvo type="num" val="0.5"/>
        <cfvo type="num" val="1"/>
      </iconSet>
    </cfRule>
  </conditionalFormatting>
  <conditionalFormatting sqref="V36">
    <cfRule type="iconSet" priority="80">
      <iconSet iconSet="3Symbols2" showValue="0">
        <cfvo type="percent" val="0"/>
        <cfvo type="num" val="0.5"/>
        <cfvo type="num" val="1"/>
      </iconSet>
    </cfRule>
  </conditionalFormatting>
  <conditionalFormatting sqref="P8">
    <cfRule type="iconSet" priority="79">
      <iconSet iconSet="3Symbols2" showValue="0">
        <cfvo type="percent" val="0"/>
        <cfvo type="num" val="0.5"/>
        <cfvo type="num" val="1"/>
      </iconSet>
    </cfRule>
  </conditionalFormatting>
  <conditionalFormatting sqref="V9">
    <cfRule type="iconSet" priority="78">
      <iconSet iconSet="3Symbols2" showValue="0">
        <cfvo type="percent" val="0"/>
        <cfvo type="num" val="0.5"/>
        <cfvo type="num" val="1"/>
      </iconSet>
    </cfRule>
  </conditionalFormatting>
  <conditionalFormatting sqref="R18:S18">
    <cfRule type="iconSet" priority="77">
      <iconSet iconSet="3Symbols2" showValue="0">
        <cfvo type="percent" val="0"/>
        <cfvo type="num" val="0.5"/>
        <cfvo type="num" val="1"/>
      </iconSet>
    </cfRule>
  </conditionalFormatting>
  <conditionalFormatting sqref="K27">
    <cfRule type="iconSet" priority="76">
      <iconSet iconSet="3Symbols2" showValue="0">
        <cfvo type="percent" val="0"/>
        <cfvo type="num" val="0.5"/>
        <cfvo type="num" val="1"/>
      </iconSet>
    </cfRule>
  </conditionalFormatting>
  <conditionalFormatting sqref="V37">
    <cfRule type="iconSet" priority="75">
      <iconSet iconSet="3Symbols2" showValue="0">
        <cfvo type="percent" val="0"/>
        <cfvo type="num" val="0.5"/>
        <cfvo type="num" val="1"/>
      </iconSet>
    </cfRule>
  </conditionalFormatting>
  <conditionalFormatting sqref="N11">
    <cfRule type="iconSet" priority="74">
      <iconSet iconSet="3Symbols2" showValue="0">
        <cfvo type="percent" val="0"/>
        <cfvo type="num" val="0.5"/>
        <cfvo type="num" val="1"/>
      </iconSet>
    </cfRule>
  </conditionalFormatting>
  <conditionalFormatting sqref="N22">
    <cfRule type="iconSet" priority="73">
      <iconSet iconSet="3Symbols2" showValue="0">
        <cfvo type="percent" val="0"/>
        <cfvo type="num" val="0.5"/>
        <cfvo type="num" val="1"/>
      </iconSet>
    </cfRule>
  </conditionalFormatting>
  <conditionalFormatting sqref="V32">
    <cfRule type="iconSet" priority="72">
      <iconSet iconSet="3Symbols2" showValue="0">
        <cfvo type="percent" val="0"/>
        <cfvo type="num" val="0.5"/>
        <cfvo type="num" val="1"/>
      </iconSet>
    </cfRule>
  </conditionalFormatting>
  <conditionalFormatting sqref="M18">
    <cfRule type="iconSet" priority="71">
      <iconSet iconSet="3Symbols2" showValue="0">
        <cfvo type="percent" val="0"/>
        <cfvo type="num" val="0.5"/>
        <cfvo type="num" val="1"/>
      </iconSet>
    </cfRule>
  </conditionalFormatting>
  <conditionalFormatting sqref="K18">
    <cfRule type="iconSet" priority="70">
      <iconSet iconSet="3Symbols2" showValue="0">
        <cfvo type="percent" val="0"/>
        <cfvo type="num" val="0.5"/>
        <cfvo type="num" val="1"/>
      </iconSet>
    </cfRule>
  </conditionalFormatting>
  <conditionalFormatting sqref="R20">
    <cfRule type="iconSet" priority="69">
      <iconSet iconSet="3Symbols2" showValue="0">
        <cfvo type="percent" val="0"/>
        <cfvo type="num" val="0.5"/>
        <cfvo type="num" val="1"/>
      </iconSet>
    </cfRule>
  </conditionalFormatting>
  <conditionalFormatting sqref="R22">
    <cfRule type="iconSet" priority="68">
      <iconSet iconSet="3Symbols2" showValue="0">
        <cfvo type="percent" val="0"/>
        <cfvo type="num" val="0.5"/>
        <cfvo type="num" val="1"/>
      </iconSet>
    </cfRule>
  </conditionalFormatting>
  <conditionalFormatting sqref="R7">
    <cfRule type="iconSet" priority="67">
      <iconSet iconSet="3Symbols2" showValue="0">
        <cfvo type="percent" val="0"/>
        <cfvo type="num" val="0.5"/>
        <cfvo type="num" val="1"/>
      </iconSet>
    </cfRule>
  </conditionalFormatting>
  <conditionalFormatting sqref="V10">
    <cfRule type="iconSet" priority="66">
      <iconSet iconSet="3Symbols2" showValue="0">
        <cfvo type="percent" val="0"/>
        <cfvo type="num" val="0.5"/>
        <cfvo type="num" val="1"/>
      </iconSet>
    </cfRule>
  </conditionalFormatting>
  <conditionalFormatting sqref="N12">
    <cfRule type="iconSet" priority="65">
      <iconSet iconSet="3Symbols2" showValue="0">
        <cfvo type="percent" val="0"/>
        <cfvo type="num" val="0.5"/>
        <cfvo type="num" val="1"/>
      </iconSet>
    </cfRule>
  </conditionalFormatting>
  <conditionalFormatting sqref="R26">
    <cfRule type="iconSet" priority="64">
      <iconSet iconSet="3Symbols2" showValue="0">
        <cfvo type="percent" val="0"/>
        <cfvo type="num" val="0.5"/>
        <cfvo type="num" val="1"/>
      </iconSet>
    </cfRule>
  </conditionalFormatting>
  <conditionalFormatting sqref="V30">
    <cfRule type="iconSet" priority="63">
      <iconSet iconSet="3Symbols2" showValue="0">
        <cfvo type="percent" val="0"/>
        <cfvo type="num" val="0.5"/>
        <cfvo type="num" val="1"/>
      </iconSet>
    </cfRule>
  </conditionalFormatting>
  <conditionalFormatting sqref="R35">
    <cfRule type="iconSet" priority="62">
      <iconSet iconSet="3Symbols2" showValue="0">
        <cfvo type="percent" val="0"/>
        <cfvo type="num" val="0.5"/>
        <cfvo type="num" val="1"/>
      </iconSet>
    </cfRule>
  </conditionalFormatting>
  <conditionalFormatting sqref="R35">
    <cfRule type="iconSet" priority="61">
      <iconSet iconSet="3Symbols2" showValue="0">
        <cfvo type="percent" val="0"/>
        <cfvo type="num" val="0.5"/>
        <cfvo type="num" val="1"/>
      </iconSet>
    </cfRule>
  </conditionalFormatting>
  <conditionalFormatting sqref="V8">
    <cfRule type="iconSet" priority="60">
      <iconSet iconSet="3Symbols2" showValue="0">
        <cfvo type="percent" val="0"/>
        <cfvo type="num" val="0.5"/>
        <cfvo type="num" val="1"/>
      </iconSet>
    </cfRule>
  </conditionalFormatting>
  <conditionalFormatting sqref="AD33">
    <cfRule type="iconSet" priority="59">
      <iconSet iconSet="3Symbols2" showValue="0">
        <cfvo type="percent" val="0"/>
        <cfvo type="num" val="0.5"/>
        <cfvo type="num" val="1"/>
      </iconSet>
    </cfRule>
  </conditionalFormatting>
  <conditionalFormatting sqref="AD7">
    <cfRule type="iconSet" priority="58">
      <iconSet iconSet="3Symbols2" showValue="0">
        <cfvo type="percent" val="0"/>
        <cfvo type="num" val="0.5"/>
        <cfvo type="num" val="1"/>
      </iconSet>
    </cfRule>
  </conditionalFormatting>
  <conditionalFormatting sqref="AD8">
    <cfRule type="iconSet" priority="57">
      <iconSet iconSet="3Symbols2" showValue="0">
        <cfvo type="percent" val="0"/>
        <cfvo type="num" val="0.5"/>
        <cfvo type="num" val="1"/>
      </iconSet>
    </cfRule>
  </conditionalFormatting>
  <conditionalFormatting sqref="AD9">
    <cfRule type="iconSet" priority="56">
      <iconSet iconSet="3Symbols2" showValue="0">
        <cfvo type="percent" val="0"/>
        <cfvo type="num" val="0.5"/>
        <cfvo type="num" val="1"/>
      </iconSet>
    </cfRule>
  </conditionalFormatting>
  <conditionalFormatting sqref="AD10">
    <cfRule type="iconSet" priority="55">
      <iconSet iconSet="3Symbols2" showValue="0">
        <cfvo type="percent" val="0"/>
        <cfvo type="num" val="0.5"/>
        <cfvo type="num" val="1"/>
      </iconSet>
    </cfRule>
  </conditionalFormatting>
  <conditionalFormatting sqref="AD15">
    <cfRule type="iconSet" priority="54">
      <iconSet iconSet="3Symbols2" showValue="0">
        <cfvo type="percent" val="0"/>
        <cfvo type="num" val="0.5"/>
        <cfvo type="num" val="1"/>
      </iconSet>
    </cfRule>
  </conditionalFormatting>
  <conditionalFormatting sqref="AD16">
    <cfRule type="iconSet" priority="53">
      <iconSet iconSet="3Symbols2" showValue="0">
        <cfvo type="percent" val="0"/>
        <cfvo type="num" val="0.5"/>
        <cfvo type="num" val="1"/>
      </iconSet>
    </cfRule>
  </conditionalFormatting>
  <conditionalFormatting sqref="AD20">
    <cfRule type="iconSet" priority="52">
      <iconSet iconSet="3Symbols2" showValue="0">
        <cfvo type="percent" val="0"/>
        <cfvo type="num" val="0.5"/>
        <cfvo type="num" val="1"/>
      </iconSet>
    </cfRule>
  </conditionalFormatting>
  <conditionalFormatting sqref="AD23">
    <cfRule type="iconSet" priority="51">
      <iconSet iconSet="3Symbols2" showValue="0">
        <cfvo type="percent" val="0"/>
        <cfvo type="num" val="0.5"/>
        <cfvo type="num" val="1"/>
      </iconSet>
    </cfRule>
  </conditionalFormatting>
  <conditionalFormatting sqref="AD17">
    <cfRule type="iconSet" priority="50">
      <iconSet iconSet="3Symbols2" showValue="0">
        <cfvo type="percent" val="0"/>
        <cfvo type="num" val="0.5"/>
        <cfvo type="num" val="1"/>
      </iconSet>
    </cfRule>
  </conditionalFormatting>
  <conditionalFormatting sqref="AD18">
    <cfRule type="iconSet" priority="49">
      <iconSet iconSet="3Symbols2" showValue="0">
        <cfvo type="percent" val="0"/>
        <cfvo type="num" val="0.5"/>
        <cfvo type="num" val="1"/>
      </iconSet>
    </cfRule>
  </conditionalFormatting>
  <conditionalFormatting sqref="AD19">
    <cfRule type="iconSet" priority="48">
      <iconSet iconSet="3Symbols2" showValue="0">
        <cfvo type="percent" val="0"/>
        <cfvo type="num" val="0.5"/>
        <cfvo type="num" val="1"/>
      </iconSet>
    </cfRule>
  </conditionalFormatting>
  <conditionalFormatting sqref="AD21">
    <cfRule type="iconSet" priority="47">
      <iconSet iconSet="3Symbols2" showValue="0">
        <cfvo type="percent" val="0"/>
        <cfvo type="num" val="0.5"/>
        <cfvo type="num" val="1"/>
      </iconSet>
    </cfRule>
  </conditionalFormatting>
  <conditionalFormatting sqref="AD22">
    <cfRule type="iconSet" priority="46">
      <iconSet iconSet="3Symbols2" showValue="0">
        <cfvo type="percent" val="0"/>
        <cfvo type="num" val="0.5"/>
        <cfvo type="num" val="1"/>
      </iconSet>
    </cfRule>
  </conditionalFormatting>
  <conditionalFormatting sqref="AD26">
    <cfRule type="iconSet" priority="45">
      <iconSet iconSet="3Symbols2" showValue="0">
        <cfvo type="percent" val="0"/>
        <cfvo type="num" val="0.5"/>
        <cfvo type="num" val="1"/>
      </iconSet>
    </cfRule>
  </conditionalFormatting>
  <conditionalFormatting sqref="AD27">
    <cfRule type="iconSet" priority="44">
      <iconSet iconSet="3Symbols2" showValue="0">
        <cfvo type="percent" val="0"/>
        <cfvo type="num" val="0.5"/>
        <cfvo type="num" val="1"/>
      </iconSet>
    </cfRule>
  </conditionalFormatting>
  <conditionalFormatting sqref="AD32">
    <cfRule type="iconSet" priority="43">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showGridLines="0" zoomScale="85" zoomScaleNormal="85" workbookViewId="0">
      <pane ySplit="4" topLeftCell="A5" activePane="bottomLeft" state="frozen"/>
      <selection pane="bottomLeft" activeCell="A3" sqref="A3:S39"/>
    </sheetView>
  </sheetViews>
  <sheetFormatPr defaultColWidth="16.81640625" defaultRowHeight="14.5" x14ac:dyDescent="0.35"/>
  <cols>
    <col min="1" max="1" width="12.26953125" style="84" customWidth="1"/>
    <col min="2" max="2" width="15.7265625" style="62" bestFit="1" customWidth="1"/>
    <col min="3" max="3" width="13.453125" style="62" bestFit="1" customWidth="1"/>
    <col min="4" max="4" width="16" style="62" bestFit="1" customWidth="1"/>
    <col min="5" max="5" width="15.1796875" style="62" bestFit="1" customWidth="1"/>
    <col min="6" max="6" width="11.7265625" style="62" customWidth="1"/>
    <col min="7" max="7" width="16.1796875" style="62" customWidth="1"/>
    <col min="8" max="8" width="13.453125" style="62" customWidth="1"/>
    <col min="9" max="9" width="16" style="62" customWidth="1"/>
    <col min="10" max="10" width="18.1796875" style="62" customWidth="1"/>
    <col min="11" max="11" width="16.81640625" style="62"/>
    <col min="12" max="12" width="13.54296875" style="93" bestFit="1" customWidth="1"/>
    <col min="13" max="13" width="14" style="62" customWidth="1"/>
    <col min="14" max="14" width="19" style="62" customWidth="1"/>
    <col min="15" max="15" width="21.26953125" style="62" customWidth="1"/>
    <col min="16" max="16" width="18.453125" style="62" customWidth="1"/>
    <col min="17" max="17" width="15.7265625" style="62" customWidth="1"/>
    <col min="18" max="18" width="13.54296875" style="62" customWidth="1"/>
    <col min="19" max="19" width="13.26953125" style="62" customWidth="1"/>
    <col min="20" max="16384" width="16.81640625" style="84"/>
  </cols>
  <sheetData>
    <row r="1" spans="1:30" s="98" customFormat="1" x14ac:dyDescent="0.35">
      <c r="A1" s="84"/>
      <c r="B1" s="62"/>
      <c r="C1" s="62"/>
      <c r="D1" s="62"/>
      <c r="E1" s="62"/>
      <c r="F1" s="62"/>
      <c r="G1" s="62"/>
      <c r="H1" s="62"/>
      <c r="I1" s="62"/>
      <c r="J1" s="62"/>
      <c r="K1" s="62"/>
      <c r="L1" s="92"/>
      <c r="M1" s="62"/>
      <c r="N1" s="62"/>
      <c r="O1" s="62"/>
      <c r="P1" s="62"/>
      <c r="Q1" s="62"/>
      <c r="R1" s="62"/>
      <c r="S1" s="62"/>
      <c r="T1" s="84"/>
      <c r="U1" s="84"/>
      <c r="V1" s="84"/>
      <c r="W1" s="84"/>
      <c r="X1" s="84"/>
      <c r="Y1" s="84"/>
      <c r="Z1" s="84"/>
      <c r="AA1" s="84"/>
      <c r="AC1" s="98" t="s">
        <v>9</v>
      </c>
      <c r="AD1" s="98" t="s">
        <v>48</v>
      </c>
    </row>
    <row r="3" spans="1:30" ht="15" thickBot="1" x14ac:dyDescent="0.4">
      <c r="A3" s="91" t="str">
        <f>Completa!A3</f>
        <v>Medidas dos Governo Estaduais para contenção da Covid-19 até 3 de maio</v>
      </c>
    </row>
    <row r="4" spans="1:30" ht="73.5" thickTop="1" thickBot="1" x14ac:dyDescent="0.4">
      <c r="A4" s="74"/>
      <c r="B4" s="75" t="s">
        <v>0</v>
      </c>
      <c r="C4" s="75" t="s">
        <v>1</v>
      </c>
      <c r="D4" s="75" t="s">
        <v>2</v>
      </c>
      <c r="E4" s="118" t="s">
        <v>276</v>
      </c>
      <c r="F4" s="75" t="s">
        <v>43</v>
      </c>
      <c r="G4" s="75" t="s">
        <v>46</v>
      </c>
      <c r="H4" s="75" t="s">
        <v>45</v>
      </c>
      <c r="I4" s="75" t="s">
        <v>3</v>
      </c>
      <c r="J4" s="75" t="s">
        <v>4</v>
      </c>
      <c r="K4" s="75" t="s">
        <v>90</v>
      </c>
      <c r="L4" s="75" t="s">
        <v>107</v>
      </c>
      <c r="M4" s="75" t="s">
        <v>253</v>
      </c>
      <c r="N4" s="75" t="s">
        <v>95</v>
      </c>
      <c r="O4" s="75" t="s">
        <v>5</v>
      </c>
      <c r="P4" s="75" t="s">
        <v>96</v>
      </c>
      <c r="Q4" s="75" t="s">
        <v>6</v>
      </c>
      <c r="R4" s="75" t="s">
        <v>7</v>
      </c>
      <c r="S4" s="75" t="s">
        <v>8</v>
      </c>
    </row>
    <row r="5" spans="1:30" ht="15" thickTop="1" x14ac:dyDescent="0.35">
      <c r="A5" s="40" t="s">
        <v>10</v>
      </c>
      <c r="B5" s="99">
        <f>INDEX(Completa!$4:$53,MATCH($A5,Completa!$A$4:$A$37,0),MATCH(B$4,Completa!$4:$4,0))</f>
        <v>210147125</v>
      </c>
      <c r="C5" s="100">
        <f>INDEX(Completa!$4:$53,MATCH($A5,Completa!$A$4:$A$37,0),MATCH(C$4,Completa!$4:$4,0))</f>
        <v>6583319.0000000298</v>
      </c>
      <c r="D5" s="99">
        <f>INDEX(Completa!$4:$53,MATCH($A5,Completa!$A$4:$A$37,0),MATCH(D$4,Completa!$4:$4,0))</f>
        <v>1439</v>
      </c>
      <c r="E5" s="41">
        <f>INDEX(Completa!$4:$53,MATCH($A5,Completa!$A$4:$A$37,0),MATCH(E$4,Completa!$4:$4,0))</f>
        <v>101147</v>
      </c>
      <c r="F5" s="101">
        <f>INDEX(Completa!$4:$53,MATCH($A5,Completa!$A$4:$A$37,0),MATCH(F$4,Completa!$4:$4,0))</f>
        <v>44253</v>
      </c>
      <c r="G5" s="43">
        <f>INDEX(Completa!$4:$53,MATCH($A5,Completa!$A$4:$A$37,0),MATCH(G$4,Completa!$4:$4,0))</f>
        <v>2.13</v>
      </c>
      <c r="H5" s="44" t="str">
        <f>INDEX(Completa!$4:$53,MATCH($A5,Completa!$A$4:$A$37,0),MATCH(H$4,Completa!$4:$4,0))</f>
        <v/>
      </c>
      <c r="I5" s="44" t="str">
        <f>INDEX(Completa!$4:$53,MATCH($A5,Completa!$A$4:$A$37,0),MATCH(I$4,Completa!$4:$4,0))</f>
        <v/>
      </c>
      <c r="J5" s="44" t="str">
        <f>INDEX(Completa!$4:$53,MATCH($A5,Completa!$A$4:$A$37,0),MATCH(J$4,Completa!$4:$4,0))</f>
        <v/>
      </c>
      <c r="K5" s="41" t="str">
        <f>INDEX(Completa!$4:$53,MATCH($A5,Completa!$A$4:$A$37,0),MATCH(K$4,Completa!$4:$4,0))</f>
        <v/>
      </c>
      <c r="L5" s="6"/>
      <c r="M5" s="44" t="str">
        <f>INDEX(Completa!$4:$53,MATCH($A5,Completa!$A$4:$A$37,0),MATCH(M$4,Completa!$4:$4,0))</f>
        <v/>
      </c>
      <c r="N5" s="44" t="str">
        <f>INDEX(Completa!$4:$53,MATCH($A5,Completa!$A$4:$A$37,0),MATCH(N$4,Completa!$4:$4,0))</f>
        <v/>
      </c>
      <c r="O5" s="44" t="str">
        <f>INDEX(Completa!$4:$53,MATCH($A5,Completa!$A$4:$A$37,0),MATCH(O$4,Completa!$4:$4,0))</f>
        <v/>
      </c>
      <c r="P5" s="44" t="str">
        <f>INDEX(Completa!$4:$53,MATCH($A5,Completa!$A$4:$A$37,0),MATCH(P$4,Completa!$4:$4,0))</f>
        <v/>
      </c>
      <c r="Q5" s="44" t="str">
        <f>INDEX(Completa!$4:$53,MATCH($A5,Completa!$A$4:$A$37,0),MATCH(Q$4,Completa!$4:$4,0))</f>
        <v/>
      </c>
      <c r="R5" s="44" t="str">
        <f>INDEX(Completa!$4:$53,MATCH($A5,Completa!$A$4:$A$37,0),MATCH(R$4,Completa!$4:$4,0))</f>
        <v/>
      </c>
      <c r="S5" s="44" t="str">
        <f>INDEX(Completa!$4:$53,MATCH($A5,Completa!$A$4:$A$37,0),MATCH(S$4,Completa!$4:$4,0))</f>
        <v/>
      </c>
    </row>
    <row r="6" spans="1:30" x14ac:dyDescent="0.35">
      <c r="A6" s="45" t="s">
        <v>11</v>
      </c>
      <c r="B6" s="102">
        <f>INDEX(Completa!$4:$53,MATCH($A6,Completa!$A$4:$A$37,0),MATCH(B$4,Completa!$4:$4,0))</f>
        <v>18430980</v>
      </c>
      <c r="C6" s="102">
        <f>INDEX(Completa!$4:$53,MATCH($A6,Completa!$A$4:$A$37,0),MATCH(C$4,Completa!$4:$4,0))</f>
        <v>367861.91633779113</v>
      </c>
      <c r="D6" s="102">
        <f>INDEX(Completa!$4:$53,MATCH($A6,Completa!$A$4:$A$37,0),MATCH(D$4,Completa!$4:$4,0))</f>
        <v>950.71428571428567</v>
      </c>
      <c r="E6" s="46">
        <f>INDEX(Completa!$4:$53,MATCH($A6,Completa!$A$4:$A$37,0),MATCH(E$4,Completa!$4:$4,0))</f>
        <v>14376</v>
      </c>
      <c r="F6" s="103">
        <f>INDEX(Completa!$4:$53,MATCH($A6,Completa!$A$4:$A$37,0),MATCH(F$4,Completa!$4:$4,0))</f>
        <v>2206</v>
      </c>
      <c r="G6" s="48">
        <f>INDEX(Completa!$4:$53,MATCH($A6,Completa!$A$4:$A$37,0),MATCH(G$4,Completa!$4:$4,0))</f>
        <v>1.23</v>
      </c>
      <c r="H6" s="49"/>
      <c r="I6" s="49"/>
      <c r="J6" s="49"/>
      <c r="K6" s="49"/>
      <c r="L6" s="96"/>
      <c r="M6" s="49"/>
      <c r="N6" s="49"/>
      <c r="O6" s="49"/>
      <c r="P6" s="49"/>
      <c r="Q6" s="49"/>
      <c r="R6" s="49"/>
      <c r="S6" s="49"/>
    </row>
    <row r="7" spans="1:30" x14ac:dyDescent="0.35">
      <c r="A7" s="76" t="s">
        <v>12</v>
      </c>
      <c r="B7" s="51">
        <f>INDEX(Completa!$4:$53,MATCH($A7,Completa!$A$4:$A$37,0),MATCH(B$4,Completa!$4:$4,0))</f>
        <v>881935</v>
      </c>
      <c r="C7" s="105">
        <f>INDEX(Completa!$4:$53,MATCH($A7,Completa!$A$4:$A$37,0),MATCH(C$4,Completa!$4:$4,0))</f>
        <v>14271.063142244609</v>
      </c>
      <c r="D7" s="104">
        <f>INDEX(Completa!$4:$53,MATCH($A7,Completa!$A$4:$A$37,0),MATCH(D$4,Completa!$4:$4,0))</f>
        <v>890</v>
      </c>
      <c r="E7" s="77">
        <f>INDEX(Completa!$4:$53,MATCH($A7,Completa!$A$4:$A$37,0),MATCH(E$4,Completa!$4:$4,0))</f>
        <v>657</v>
      </c>
      <c r="F7" s="106">
        <f>INDEX(Completa!$4:$53,MATCH($A7,Completa!$A$4:$A$37,0),MATCH(F$4,Completa!$4:$4,0))</f>
        <v>75</v>
      </c>
      <c r="G7" s="78">
        <f>INDEX(Completa!$4:$53,MATCH($A7,Completa!$A$4:$A$37,0),MATCH(G$4,Completa!$4:$4,0))</f>
        <v>0.9</v>
      </c>
      <c r="H7" s="38">
        <f>INDEX(Completa!$4:$53,MATCH($A7,Completa!$A$4:$A$37,0),MATCH(H$4,Completa!$4:$4,0))</f>
        <v>1</v>
      </c>
      <c r="I7" s="38">
        <f>INDEX(Completa!$4:$53,MATCH($A7,Completa!$A$4:$A$37,0),MATCH(I$4,Completa!$4:$4,0))</f>
        <v>1</v>
      </c>
      <c r="J7" s="38">
        <f>INDEX(Completa!$4:$53,MATCH($A7,Completa!$A$4:$A$37,0),MATCH(J$4,Completa!$4:$4,0))</f>
        <v>1</v>
      </c>
      <c r="K7" s="38">
        <f>INDEX(Completa!$4:$53,MATCH($A7,Completa!$A$4:$A$37,0),MATCH(K$4,Completa!$4:$4,0))</f>
        <v>0</v>
      </c>
      <c r="L7" s="38">
        <f>INDEX(Completa!$4:$53,MATCH($A7,Completa!$A$4:$A$37,0),MATCH(L$4,Completa!$4:$4,0))</f>
        <v>0</v>
      </c>
      <c r="M7" s="38">
        <f>INDEX(Completa!$4:$53,MATCH($A7,Completa!$A$4:$A$37,0),MATCH(M$4,Completa!$4:$4,0))</f>
        <v>1</v>
      </c>
      <c r="N7" s="38">
        <f>INDEX(Completa!$4:$53,MATCH($A7,Completa!$A$4:$A$37,0),MATCH(N$4,Completa!$4:$4,0))</f>
        <v>0</v>
      </c>
      <c r="O7" s="38">
        <f>INDEX(Completa!$4:$53,MATCH($A7,Completa!$A$4:$A$37,0),MATCH(O$4,Completa!$4:$4,0))</f>
        <v>1</v>
      </c>
      <c r="P7" s="38">
        <f>INDEX(Completa!$4:$53,MATCH($A7,Completa!$A$4:$A$37,0),MATCH(P$4,Completa!$4:$4,0))</f>
        <v>1</v>
      </c>
      <c r="Q7" s="38">
        <f>INDEX(Completa!$4:$53,MATCH($A7,Completa!$A$4:$A$37,0),MATCH(Q$4,Completa!$4:$4,0))</f>
        <v>0</v>
      </c>
      <c r="R7" s="38">
        <f>INDEX(Completa!$4:$53,MATCH($A7,Completa!$A$4:$A$37,0),MATCH(R$4,Completa!$4:$4,0))</f>
        <v>1</v>
      </c>
      <c r="S7" s="38">
        <f>INDEX(Completa!$4:$53,MATCH($A7,Completa!$A$4:$A$37,0),MATCH(S$4,Completa!$4:$4,0))</f>
        <v>1</v>
      </c>
    </row>
    <row r="8" spans="1:30" x14ac:dyDescent="0.35">
      <c r="A8" s="76" t="s">
        <v>13</v>
      </c>
      <c r="B8" s="104">
        <f>INDEX(Completa!$4:$53,MATCH($A8,Completa!$A$4:$A$37,0),MATCH(B$4,Completa!$4:$4,0))</f>
        <v>845731</v>
      </c>
      <c r="C8" s="105">
        <f>INDEX(Completa!$4:$53,MATCH($A8,Completa!$A$4:$A$37,0),MATCH(C$4,Completa!$4:$4,0))</f>
        <v>15479.885071218436</v>
      </c>
      <c r="D8" s="104">
        <f>INDEX(Completa!$4:$53,MATCH($A8,Completa!$A$4:$A$37,0),MATCH(D$4,Completa!$4:$4,0))</f>
        <v>880</v>
      </c>
      <c r="E8" s="77">
        <f>INDEX(Completa!$4:$53,MATCH($A8,Completa!$A$4:$A$37,0),MATCH(E$4,Completa!$4:$4,0))</f>
        <v>1482</v>
      </c>
      <c r="F8" s="106">
        <f>INDEX(Completa!$4:$53,MATCH($A8,Completa!$A$4:$A$37,0),MATCH(F$4,Completa!$4:$4,0))</f>
        <v>82</v>
      </c>
      <c r="G8" s="78">
        <f>INDEX(Completa!$4:$53,MATCH($A8,Completa!$A$4:$A$37,0),MATCH(G$4,Completa!$4:$4,0))</f>
        <v>1.03</v>
      </c>
      <c r="H8" s="38">
        <f>INDEX(Completa!$4:$53,MATCH($A8,Completa!$A$4:$A$37,0),MATCH(H$4,Completa!$4:$4,0))</f>
        <v>1</v>
      </c>
      <c r="I8" s="38">
        <f>INDEX(Completa!$4:$53,MATCH($A8,Completa!$A$4:$A$37,0),MATCH(I$4,Completa!$4:$4,0))</f>
        <v>1</v>
      </c>
      <c r="J8" s="38">
        <f>INDEX(Completa!$4:$53,MATCH($A8,Completa!$A$4:$A$37,0),MATCH(J$4,Completa!$4:$4,0))</f>
        <v>1</v>
      </c>
      <c r="K8" s="79">
        <f>INDEX(Completa!$4:$53,MATCH($A8,Completa!$A$4:$A$37,0),MATCH(K$4,Completa!$4:$4,0))</f>
        <v>1</v>
      </c>
      <c r="L8" s="79">
        <f>INDEX(Completa!$4:$53,MATCH($A8,Completa!$A$4:$A$37,0),MATCH(L$4,Completa!$4:$4,0))</f>
        <v>0</v>
      </c>
      <c r="M8" s="38">
        <f>INDEX(Completa!$4:$53,MATCH($A8,Completa!$A$4:$A$37,0),MATCH(M$4,Completa!$4:$4,0))</f>
        <v>1</v>
      </c>
      <c r="N8" s="38">
        <f>INDEX(Completa!$4:$53,MATCH($A8,Completa!$A$4:$A$37,0),MATCH(N$4,Completa!$4:$4,0))</f>
        <v>1</v>
      </c>
      <c r="O8" s="38">
        <f>INDEX(Completa!$4:$53,MATCH($A8,Completa!$A$4:$A$37,0),MATCH(O$4,Completa!$4:$4,0))</f>
        <v>1</v>
      </c>
      <c r="P8" s="38">
        <f>INDEX(Completa!$4:$53,MATCH($A8,Completa!$A$4:$A$37,0),MATCH(P$4,Completa!$4:$4,0))</f>
        <v>1</v>
      </c>
      <c r="Q8" s="38">
        <f>INDEX(Completa!$4:$53,MATCH($A8,Completa!$A$4:$A$37,0),MATCH(Q$4,Completa!$4:$4,0))</f>
        <v>1</v>
      </c>
      <c r="R8" s="38">
        <f>INDEX(Completa!$4:$53,MATCH($A8,Completa!$A$4:$A$37,0),MATCH(R$4,Completa!$4:$4,0))</f>
        <v>1</v>
      </c>
      <c r="S8" s="38">
        <f>INDEX(Completa!$4:$53,MATCH($A8,Completa!$A$4:$A$37,0),MATCH(S$4,Completa!$4:$4,0))</f>
        <v>1</v>
      </c>
    </row>
    <row r="9" spans="1:30" s="60" customFormat="1" x14ac:dyDescent="0.35">
      <c r="A9" s="50" t="s">
        <v>14</v>
      </c>
      <c r="B9" s="107">
        <f>INDEX(Completa!$4:$53,MATCH($A9,Completa!$A$4:$A$37,0),MATCH(B$4,Completa!$4:$4,0))</f>
        <v>4144597</v>
      </c>
      <c r="C9" s="108">
        <f>INDEX(Completa!$4:$53,MATCH($A9,Completa!$A$4:$A$37,0),MATCH(C$4,Completa!$4:$4,0))</f>
        <v>93204.174998815113</v>
      </c>
      <c r="D9" s="107">
        <f>INDEX(Completa!$4:$53,MATCH($A9,Completa!$A$4:$A$37,0),MATCH(D$4,Completa!$4:$4,0))</f>
        <v>842</v>
      </c>
      <c r="E9" s="51">
        <f>INDEX(Completa!$4:$53,MATCH($A9,Completa!$A$4:$A$37,0),MATCH(E$4,Completa!$4:$4,0))</f>
        <v>6683</v>
      </c>
      <c r="F9" s="54">
        <f>INDEX(Completa!$4:$53,MATCH($A9,Completa!$A$4:$A$37,0),MATCH(F$4,Completa!$4:$4,0))</f>
        <v>502</v>
      </c>
      <c r="G9" s="53">
        <f>INDEX(Completa!$4:$53,MATCH($A9,Completa!$A$4:$A$37,0),MATCH(G$4,Completa!$4:$4,0))</f>
        <v>1.24</v>
      </c>
      <c r="H9" s="38">
        <f>INDEX(Completa!$4:$53,MATCH($A9,Completa!$A$4:$A$37,0),MATCH(H$4,Completa!$4:$4,0))</f>
        <v>1</v>
      </c>
      <c r="I9" s="38">
        <f>INDEX(Completa!$4:$53,MATCH($A9,Completa!$A$4:$A$37,0),MATCH(I$4,Completa!$4:$4,0))</f>
        <v>1</v>
      </c>
      <c r="J9" s="38">
        <f>INDEX(Completa!$4:$53,MATCH($A9,Completa!$A$4:$A$37,0),MATCH(J$4,Completa!$4:$4,0))</f>
        <v>1</v>
      </c>
      <c r="K9" s="38">
        <f>INDEX(Completa!$4:$53,MATCH($A9,Completa!$A$4:$A$37,0),MATCH(K$4,Completa!$4:$4,0))</f>
        <v>1</v>
      </c>
      <c r="L9" s="79">
        <f>INDEX(Completa!$4:$53,MATCH($A9,Completa!$A$4:$A$37,0),MATCH(L$4,Completa!$4:$4,0))</f>
        <v>0</v>
      </c>
      <c r="M9" s="38">
        <f>INDEX(Completa!$4:$53,MATCH($A9,Completa!$A$4:$A$37,0),MATCH(M$4,Completa!$4:$4,0))</f>
        <v>1</v>
      </c>
      <c r="N9" s="38">
        <f>INDEX(Completa!$4:$53,MATCH($A9,Completa!$A$4:$A$37,0),MATCH(N$4,Completa!$4:$4,0))</f>
        <v>1</v>
      </c>
      <c r="O9" s="38">
        <f>INDEX(Completa!$4:$53,MATCH($A9,Completa!$A$4:$A$37,0),MATCH(O$4,Completa!$4:$4,0))</f>
        <v>1</v>
      </c>
      <c r="P9" s="38">
        <f>INDEX(Completa!$4:$53,MATCH($A9,Completa!$A$4:$A$37,0),MATCH(P$4,Completa!$4:$4,0))</f>
        <v>1</v>
      </c>
      <c r="Q9" s="38">
        <f>INDEX(Completa!$4:$53,MATCH($A9,Completa!$A$4:$A$37,0),MATCH(Q$4,Completa!$4:$4,0))</f>
        <v>1</v>
      </c>
      <c r="R9" s="38">
        <f>INDEX(Completa!$4:$53,MATCH($A9,Completa!$A$4:$A$37,0),MATCH(R$4,Completa!$4:$4,0))</f>
        <v>1</v>
      </c>
      <c r="S9" s="38">
        <f>INDEX(Completa!$4:$53,MATCH($A9,Completa!$A$4:$A$37,0),MATCH(S$4,Completa!$4:$4,0))</f>
        <v>1</v>
      </c>
    </row>
    <row r="10" spans="1:30" s="60" customFormat="1" x14ac:dyDescent="0.35">
      <c r="A10" s="50" t="s">
        <v>15</v>
      </c>
      <c r="B10" s="107">
        <f>INDEX(Completa!$4:$53,MATCH($A10,Completa!$A$4:$A$37,0),MATCH(B$4,Completa!$4:$4,0))</f>
        <v>8602865</v>
      </c>
      <c r="C10" s="108">
        <f>INDEX(Completa!$4:$53,MATCH($A10,Completa!$A$4:$A$37,0),MATCH(C$4,Completa!$4:$4,0))</f>
        <v>155195.37056411256</v>
      </c>
      <c r="D10" s="107">
        <f>INDEX(Completa!$4:$53,MATCH($A10,Completa!$A$4:$A$37,0),MATCH(D$4,Completa!$4:$4,0))</f>
        <v>807</v>
      </c>
      <c r="E10" s="51">
        <f>INDEX(Completa!$4:$53,MATCH($A10,Completa!$A$4:$A$37,0),MATCH(E$4,Completa!$4:$4,0))</f>
        <v>3863</v>
      </c>
      <c r="F10" s="54">
        <f>INDEX(Completa!$4:$53,MATCH($A10,Completa!$A$4:$A$37,0),MATCH(F$4,Completa!$4:$4,0))</f>
        <v>984</v>
      </c>
      <c r="G10" s="53">
        <f>INDEX(Completa!$4:$53,MATCH($A10,Completa!$A$4:$A$37,0),MATCH(G$4,Completa!$4:$4,0))</f>
        <v>1.1200000000000001</v>
      </c>
      <c r="H10" s="38">
        <f>INDEX(Completa!$4:$53,MATCH($A10,Completa!$A$4:$A$37,0),MATCH(H$4,Completa!$4:$4,0))</f>
        <v>1</v>
      </c>
      <c r="I10" s="38">
        <f>INDEX(Completa!$4:$53,MATCH($A10,Completa!$A$4:$A$37,0),MATCH(I$4,Completa!$4:$4,0))</f>
        <v>1</v>
      </c>
      <c r="J10" s="38">
        <f>INDEX(Completa!$4:$53,MATCH($A10,Completa!$A$4:$A$37,0),MATCH(J$4,Completa!$4:$4,0))</f>
        <v>1</v>
      </c>
      <c r="K10" s="79">
        <f>INDEX(Completa!$4:$53,MATCH($A10,Completa!$A$4:$A$37,0),MATCH(K$4,Completa!$4:$4,0))</f>
        <v>1</v>
      </c>
      <c r="L10" s="79">
        <f>INDEX(Completa!$4:$53,MATCH($A10,Completa!$A$4:$A$37,0),MATCH(L$4,Completa!$4:$4,0))</f>
        <v>0</v>
      </c>
      <c r="M10" s="38">
        <f>INDEX(Completa!$4:$53,MATCH($A10,Completa!$A$4:$A$37,0),MATCH(M$4,Completa!$4:$4,0))</f>
        <v>1</v>
      </c>
      <c r="N10" s="38">
        <f>INDEX(Completa!$4:$53,MATCH($A10,Completa!$A$4:$A$37,0),MATCH(N$4,Completa!$4:$4,0))</f>
        <v>1</v>
      </c>
      <c r="O10" s="38">
        <f>INDEX(Completa!$4:$53,MATCH($A10,Completa!$A$4:$A$37,0),MATCH(O$4,Completa!$4:$4,0))</f>
        <v>1</v>
      </c>
      <c r="P10" s="38">
        <f>INDEX(Completa!$4:$53,MATCH($A10,Completa!$A$4:$A$37,0),MATCH(P$4,Completa!$4:$4,0))</f>
        <v>1</v>
      </c>
      <c r="Q10" s="38">
        <f>INDEX(Completa!$4:$53,MATCH($A10,Completa!$A$4:$A$37,0),MATCH(Q$4,Completa!$4:$4,0))</f>
        <v>1</v>
      </c>
      <c r="R10" s="38">
        <f>INDEX(Completa!$4:$53,MATCH($A10,Completa!$A$4:$A$37,0),MATCH(R$4,Completa!$4:$4,0))</f>
        <v>1</v>
      </c>
      <c r="S10" s="38">
        <f>INDEX(Completa!$4:$53,MATCH($A10,Completa!$A$4:$A$37,0),MATCH(S$4,Completa!$4:$4,0))</f>
        <v>1</v>
      </c>
    </row>
    <row r="11" spans="1:30" x14ac:dyDescent="0.35">
      <c r="A11" s="76" t="s">
        <v>16</v>
      </c>
      <c r="B11" s="104">
        <f>INDEX(Completa!$4:$53,MATCH($A11,Completa!$A$4:$A$37,0),MATCH(B$4,Completa!$4:$4,0))</f>
        <v>1777225</v>
      </c>
      <c r="C11" s="105">
        <f>INDEX(Completa!$4:$53,MATCH($A11,Completa!$A$4:$A$37,0),MATCH(C$4,Completa!$4:$4,0))</f>
        <v>43506.498826059775</v>
      </c>
      <c r="D11" s="104">
        <f>INDEX(Completa!$4:$53,MATCH($A11,Completa!$A$4:$A$37,0),MATCH(D$4,Completa!$4:$4,0))</f>
        <v>1136</v>
      </c>
      <c r="E11" s="77">
        <f>INDEX(Completa!$4:$53,MATCH($A11,Completa!$A$4:$A$37,0),MATCH(E$4,Completa!$4:$4,0))</f>
        <v>705</v>
      </c>
      <c r="F11" s="106">
        <f>INDEX(Completa!$4:$53,MATCH($A11,Completa!$A$4:$A$37,0),MATCH(F$4,Completa!$4:$4,0))</f>
        <v>294</v>
      </c>
      <c r="G11" s="78">
        <f>INDEX(Completa!$4:$53,MATCH($A11,Completa!$A$4:$A$37,0),MATCH(G$4,Completa!$4:$4,0))</f>
        <v>1.63</v>
      </c>
      <c r="H11" s="38">
        <f>INDEX(Completa!$4:$53,MATCH($A11,Completa!$A$4:$A$37,0),MATCH(H$4,Completa!$4:$4,0))</f>
        <v>1</v>
      </c>
      <c r="I11" s="38">
        <f>INDEX(Completa!$4:$53,MATCH($A11,Completa!$A$4:$A$37,0),MATCH(I$4,Completa!$4:$4,0))</f>
        <v>1</v>
      </c>
      <c r="J11" s="38">
        <f>INDEX(Completa!$4:$53,MATCH($A11,Completa!$A$4:$A$37,0),MATCH(J$4,Completa!$4:$4,0))</f>
        <v>1</v>
      </c>
      <c r="K11" s="79">
        <f>INDEX(Completa!$4:$53,MATCH($A11,Completa!$A$4:$A$37,0),MATCH(K$4,Completa!$4:$4,0))</f>
        <v>1</v>
      </c>
      <c r="L11" s="79">
        <f>INDEX(Completa!$4:$53,MATCH($A11,Completa!$A$4:$A$37,0),MATCH(L$4,Completa!$4:$4,0))</f>
        <v>0</v>
      </c>
      <c r="M11" s="38">
        <f>INDEX(Completa!$4:$53,MATCH($A11,Completa!$A$4:$A$37,0),MATCH(M$4,Completa!$4:$4,0))</f>
        <v>1</v>
      </c>
      <c r="N11" s="38">
        <f>INDEX(Completa!$4:$53,MATCH($A11,Completa!$A$4:$A$37,0),MATCH(N$4,Completa!$4:$4,0))</f>
        <v>1</v>
      </c>
      <c r="O11" s="38">
        <f>INDEX(Completa!$4:$53,MATCH($A11,Completa!$A$4:$A$37,0),MATCH(O$4,Completa!$4:$4,0))</f>
        <v>1</v>
      </c>
      <c r="P11" s="38">
        <f>INDEX(Completa!$4:$53,MATCH($A11,Completa!$A$4:$A$37,0),MATCH(P$4,Completa!$4:$4,0))</f>
        <v>1</v>
      </c>
      <c r="Q11" s="38">
        <f>INDEX(Completa!$4:$53,MATCH($A11,Completa!$A$4:$A$37,0),MATCH(Q$4,Completa!$4:$4,0))</f>
        <v>1</v>
      </c>
      <c r="R11" s="38">
        <f>INDEX(Completa!$4:$53,MATCH($A11,Completa!$A$4:$A$37,0),MATCH(R$4,Completa!$4:$4,0))</f>
        <v>1</v>
      </c>
      <c r="S11" s="38">
        <f>INDEX(Completa!$4:$53,MATCH($A11,Completa!$A$4:$A$37,0),MATCH(S$4,Completa!$4:$4,0))</f>
        <v>1</v>
      </c>
    </row>
    <row r="12" spans="1:30" x14ac:dyDescent="0.35">
      <c r="A12" s="76" t="s">
        <v>17</v>
      </c>
      <c r="B12" s="104">
        <f>INDEX(Completa!$4:$53,MATCH($A12,Completa!$A$4:$A$37,0),MATCH(B$4,Completa!$4:$4,0))</f>
        <v>605761</v>
      </c>
      <c r="C12" s="105">
        <f>INDEX(Completa!$4:$53,MATCH($A12,Completa!$A$4:$A$37,0),MATCH(C$4,Completa!$4:$4,0))</f>
        <v>12103.236367785659</v>
      </c>
      <c r="D12" s="104">
        <f>INDEX(Completa!$4:$53,MATCH($A12,Completa!$A$4:$A$37,0),MATCH(D$4,Completa!$4:$4,0))</f>
        <v>1044</v>
      </c>
      <c r="E12" s="77">
        <f>INDEX(Completa!$4:$53,MATCH($A12,Completa!$A$4:$A$37,0),MATCH(E$4,Completa!$4:$4,0))</f>
        <v>740</v>
      </c>
      <c r="F12" s="106">
        <f>INDEX(Completa!$4:$53,MATCH($A12,Completa!$A$4:$A$37,0),MATCH(F$4,Completa!$4:$4,0))</f>
        <v>48</v>
      </c>
      <c r="G12" s="78">
        <f>INDEX(Completa!$4:$53,MATCH($A12,Completa!$A$4:$A$37,0),MATCH(G$4,Completa!$4:$4,0))</f>
        <v>0.92</v>
      </c>
      <c r="H12" s="38">
        <f>INDEX(Completa!$4:$53,MATCH($A12,Completa!$A$4:$A$37,0),MATCH(H$4,Completa!$4:$4,0))</f>
        <v>1</v>
      </c>
      <c r="I12" s="38">
        <f>INDEX(Completa!$4:$53,MATCH($A12,Completa!$A$4:$A$37,0),MATCH(I$4,Completa!$4:$4,0))</f>
        <v>1</v>
      </c>
      <c r="J12" s="38">
        <f>INDEX(Completa!$4:$53,MATCH($A12,Completa!$A$4:$A$37,0),MATCH(J$4,Completa!$4:$4,0))</f>
        <v>1</v>
      </c>
      <c r="K12" s="79">
        <f>INDEX(Completa!$4:$53,MATCH($A12,Completa!$A$4:$A$37,0),MATCH(K$4,Completa!$4:$4,0))</f>
        <v>1</v>
      </c>
      <c r="L12" s="79">
        <f>INDEX(Completa!$4:$53,MATCH($A12,Completa!$A$4:$A$37,0),MATCH(L$4,Completa!$4:$4,0))</f>
        <v>1</v>
      </c>
      <c r="M12" s="38">
        <f>INDEX(Completa!$4:$53,MATCH($A12,Completa!$A$4:$A$37,0),MATCH(M$4,Completa!$4:$4,0))</f>
        <v>1</v>
      </c>
      <c r="N12" s="38">
        <f>INDEX(Completa!$4:$53,MATCH($A12,Completa!$A$4:$A$37,0),MATCH(N$4,Completa!$4:$4,0))</f>
        <v>0</v>
      </c>
      <c r="O12" s="38">
        <f>INDEX(Completa!$4:$53,MATCH($A12,Completa!$A$4:$A$37,0),MATCH(O$4,Completa!$4:$4,0))</f>
        <v>0</v>
      </c>
      <c r="P12" s="38">
        <f>INDEX(Completa!$4:$53,MATCH($A12,Completa!$A$4:$A$37,0),MATCH(P$4,Completa!$4:$4,0))</f>
        <v>1</v>
      </c>
      <c r="Q12" s="38">
        <f>INDEX(Completa!$4:$53,MATCH($A12,Completa!$A$4:$A$37,0),MATCH(Q$4,Completa!$4:$4,0))</f>
        <v>1</v>
      </c>
      <c r="R12" s="38">
        <f>INDEX(Completa!$4:$53,MATCH($A12,Completa!$A$4:$A$37,0),MATCH(R$4,Completa!$4:$4,0))</f>
        <v>1</v>
      </c>
      <c r="S12" s="38">
        <f>INDEX(Completa!$4:$53,MATCH($A12,Completa!$A$4:$A$37,0),MATCH(S$4,Completa!$4:$4,0))</f>
        <v>1</v>
      </c>
    </row>
    <row r="13" spans="1:30" x14ac:dyDescent="0.35">
      <c r="A13" s="76" t="s">
        <v>18</v>
      </c>
      <c r="B13" s="104">
        <f>INDEX(Completa!$4:$53,MATCH($A13,Completa!$A$4:$A$37,0),MATCH(B$4,Completa!$4:$4,0))</f>
        <v>1572866</v>
      </c>
      <c r="C13" s="105">
        <f>INDEX(Completa!$4:$53,MATCH($A13,Completa!$A$4:$A$37,0),MATCH(C$4,Completa!$4:$4,0))</f>
        <v>34101.687367554958</v>
      </c>
      <c r="D13" s="104">
        <f>INDEX(Completa!$4:$53,MATCH($A13,Completa!$A$4:$A$37,0),MATCH(D$4,Completa!$4:$4,0))</f>
        <v>1056</v>
      </c>
      <c r="E13" s="77">
        <f>INDEX(Completa!$4:$53,MATCH($A13,Completa!$A$4:$A$37,0),MATCH(E$4,Completa!$4:$4,0))</f>
        <v>246</v>
      </c>
      <c r="F13" s="106">
        <f>INDEX(Completa!$4:$53,MATCH($A13,Completa!$A$4:$A$37,0),MATCH(F$4,Completa!$4:$4,0))</f>
        <v>221</v>
      </c>
      <c r="G13" s="78">
        <f>INDEX(Completa!$4:$53,MATCH($A13,Completa!$A$4:$A$37,0),MATCH(G$4,Completa!$4:$4,0))</f>
        <v>1.43</v>
      </c>
      <c r="H13" s="38">
        <f>INDEX(Completa!$4:$53,MATCH($A13,Completa!$A$4:$A$37,0),MATCH(H$4,Completa!$4:$4,0))</f>
        <v>1</v>
      </c>
      <c r="I13" s="38">
        <f>INDEX(Completa!$4:$53,MATCH($A13,Completa!$A$4:$A$37,0),MATCH(I$4,Completa!$4:$4,0))</f>
        <v>1</v>
      </c>
      <c r="J13" s="79">
        <f>INDEX(Completa!$4:$53,MATCH($A13,Completa!$A$4:$A$37,0),MATCH(J$4,Completa!$4:$4,0))</f>
        <v>1</v>
      </c>
      <c r="K13" s="79">
        <f>INDEX(Completa!$4:$53,MATCH($A13,Completa!$A$4:$A$37,0),MATCH(K$4,Completa!$4:$4,0))</f>
        <v>1</v>
      </c>
      <c r="L13" s="38">
        <f>INDEX(Completa!$4:$53,MATCH($A13,Completa!$A$4:$A$37,0),MATCH(L$4,Completa!$4:$4,0))</f>
        <v>0</v>
      </c>
      <c r="M13" s="38">
        <f>INDEX(Completa!$4:$53,MATCH($A13,Completa!$A$4:$A$37,0),MATCH(M$4,Completa!$4:$4,0))</f>
        <v>1</v>
      </c>
      <c r="N13" s="38">
        <f>INDEX(Completa!$4:$53,MATCH($A13,Completa!$A$4:$A$37,0),MATCH(N$4,Completa!$4:$4,0))</f>
        <v>0</v>
      </c>
      <c r="O13" s="38">
        <f>INDEX(Completa!$4:$53,MATCH($A13,Completa!$A$4:$A$37,0),MATCH(O$4,Completa!$4:$4,0))</f>
        <v>1</v>
      </c>
      <c r="P13" s="38">
        <f>INDEX(Completa!$4:$53,MATCH($A13,Completa!$A$4:$A$37,0),MATCH(P$4,Completa!$4:$4,0))</f>
        <v>1</v>
      </c>
      <c r="Q13" s="38">
        <f>INDEX(Completa!$4:$53,MATCH($A13,Completa!$A$4:$A$37,0),MATCH(Q$4,Completa!$4:$4,0))</f>
        <v>1</v>
      </c>
      <c r="R13" s="38">
        <f>INDEX(Completa!$4:$53,MATCH($A13,Completa!$A$4:$A$37,0),MATCH(R$4,Completa!$4:$4,0))</f>
        <v>1</v>
      </c>
      <c r="S13" s="38">
        <f>INDEX(Completa!$4:$53,MATCH($A13,Completa!$A$4:$A$37,0),MATCH(S$4,Completa!$4:$4,0))</f>
        <v>1</v>
      </c>
    </row>
    <row r="14" spans="1:30" x14ac:dyDescent="0.35">
      <c r="A14" s="45" t="s">
        <v>19</v>
      </c>
      <c r="B14" s="102">
        <f>INDEX(Completa!$4:$53,MATCH($A14,Completa!$A$4:$A$37,0),MATCH(B$4,Completa!$4:$4,0))</f>
        <v>57071654</v>
      </c>
      <c r="C14" s="109">
        <f>INDEX(Completa!$4:$53,MATCH($A14,Completa!$A$4:$A$37,0),MATCH(C$4,Completa!$4:$4,0))</f>
        <v>953213.24107317429</v>
      </c>
      <c r="D14" s="102">
        <f>INDEX(Completa!$4:$53,MATCH($A14,Completa!$A$4:$A$37,0),MATCH(D$4,Completa!$4:$4,0))</f>
        <v>887.22222222222217</v>
      </c>
      <c r="E14" s="46">
        <f>INDEX(Completa!$4:$53,MATCH($A14,Completa!$A$4:$A$37,0),MATCH(E$4,Completa!$4:$4,0))</f>
        <v>30022</v>
      </c>
      <c r="F14" s="103">
        <f>INDEX(Completa!$4:$53,MATCH($A14,Completa!$A$4:$A$37,0),MATCH(F$4,Completa!$4:$4,0))</f>
        <v>8270</v>
      </c>
      <c r="G14" s="48">
        <f>INDEX(Completa!$4:$53,MATCH($A14,Completa!$A$4:$A$37,0),MATCH(G$4,Completa!$4:$4,0))</f>
        <v>1.44</v>
      </c>
      <c r="H14" s="49"/>
      <c r="I14" s="49"/>
      <c r="J14" s="49"/>
      <c r="K14" s="49"/>
      <c r="L14" s="49"/>
      <c r="M14" s="49"/>
      <c r="N14" s="49"/>
      <c r="O14" s="49"/>
      <c r="P14" s="49"/>
      <c r="Q14" s="49"/>
      <c r="R14" s="49"/>
      <c r="S14" s="49"/>
    </row>
    <row r="15" spans="1:30" s="60" customFormat="1" x14ac:dyDescent="0.35">
      <c r="A15" s="50" t="s">
        <v>20</v>
      </c>
      <c r="B15" s="107">
        <f>INDEX(Completa!$4:$53,MATCH($A15,Completa!$A$4:$A$37,0),MATCH(B$4,Completa!$4:$4,0))</f>
        <v>3337357</v>
      </c>
      <c r="C15" s="107">
        <f>INDEX(Completa!$4:$53,MATCH($A15,Completa!$A$4:$A$37,0),MATCH(C$4,Completa!$4:$4,0))</f>
        <v>52843.468177159652</v>
      </c>
      <c r="D15" s="107">
        <f>INDEX(Completa!$4:$53,MATCH($A15,Completa!$A$4:$A$37,0),MATCH(D$4,Completa!$4:$4,0))</f>
        <v>731</v>
      </c>
      <c r="E15" s="51">
        <f>INDEX(Completa!$4:$53,MATCH($A15,Completa!$A$4:$A$37,0),MATCH(E$4,Completa!$4:$4,0))</f>
        <v>1441</v>
      </c>
      <c r="F15" s="54">
        <f>INDEX(Completa!$4:$53,MATCH($A15,Completa!$A$4:$A$37,0),MATCH(F$4,Completa!$4:$4,0))</f>
        <v>491</v>
      </c>
      <c r="G15" s="53">
        <f>INDEX(Completa!$4:$53,MATCH($A15,Completa!$A$4:$A$37,0),MATCH(G$4,Completa!$4:$4,0))</f>
        <v>1.45</v>
      </c>
      <c r="H15" s="38">
        <f>INDEX(Completa!$4:$53,MATCH($A15,Completa!$A$4:$A$37,0),MATCH(H$4,Completa!$4:$4,0))</f>
        <v>1</v>
      </c>
      <c r="I15" s="38">
        <f>INDEX(Completa!$4:$53,MATCH($A15,Completa!$A$4:$A$37,0),MATCH(I$4,Completa!$4:$4,0))</f>
        <v>1</v>
      </c>
      <c r="J15" s="38">
        <f>INDEX(Completa!$4:$53,MATCH($A15,Completa!$A$4:$A$37,0),MATCH(J$4,Completa!$4:$4,0))</f>
        <v>1</v>
      </c>
      <c r="K15" s="38">
        <f>INDEX(Completa!$4:$53,MATCH($A15,Completa!$A$4:$A$37,0),MATCH(K$4,Completa!$4:$4,0))</f>
        <v>1</v>
      </c>
      <c r="L15" s="79">
        <f>INDEX(Completa!$4:$53,MATCH($A15,Completa!$A$4:$A$37,0),MATCH(L$4,Completa!$4:$4,0))</f>
        <v>0</v>
      </c>
      <c r="M15" s="38">
        <f>INDEX(Completa!$4:$53,MATCH($A15,Completa!$A$4:$A$37,0),MATCH(M$4,Completa!$4:$4,0))</f>
        <v>1</v>
      </c>
      <c r="N15" s="38">
        <f>INDEX(Completa!$4:$53,MATCH($A15,Completa!$A$4:$A$37,0),MATCH(N$4,Completa!$4:$4,0))</f>
        <v>1</v>
      </c>
      <c r="O15" s="38">
        <f>INDEX(Completa!$4:$53,MATCH($A15,Completa!$A$4:$A$37,0),MATCH(O$4,Completa!$4:$4,0))</f>
        <v>0</v>
      </c>
      <c r="P15" s="38">
        <f>INDEX(Completa!$4:$53,MATCH($A15,Completa!$A$4:$A$37,0),MATCH(P$4,Completa!$4:$4,0))</f>
        <v>1</v>
      </c>
      <c r="Q15" s="38">
        <f>INDEX(Completa!$4:$53,MATCH($A15,Completa!$A$4:$A$37,0),MATCH(Q$4,Completa!$4:$4,0))</f>
        <v>1</v>
      </c>
      <c r="R15" s="38">
        <f>INDEX(Completa!$4:$53,MATCH($A15,Completa!$A$4:$A$37,0),MATCH(R$4,Completa!$4:$4,0))</f>
        <v>1</v>
      </c>
      <c r="S15" s="38">
        <f>INDEX(Completa!$4:$53,MATCH($A15,Completa!$A$4:$A$37,0),MATCH(S$4,Completa!$4:$4,0))</f>
        <v>1</v>
      </c>
    </row>
    <row r="16" spans="1:30" s="60" customFormat="1" x14ac:dyDescent="0.35">
      <c r="A16" s="50" t="s">
        <v>21</v>
      </c>
      <c r="B16" s="107">
        <f>INDEX(Completa!$4:$53,MATCH($A16,Completa!$A$4:$A$37,0),MATCH(B$4,Completa!$4:$4,0))</f>
        <v>14873064</v>
      </c>
      <c r="C16" s="107">
        <f>INDEX(Completa!$4:$53,MATCH($A16,Completa!$A$4:$A$37,0),MATCH(C$4,Completa!$4:$4,0))</f>
        <v>268660.84078630421</v>
      </c>
      <c r="D16" s="107">
        <f>INDEX(Completa!$4:$53,MATCH($A16,Completa!$A$4:$A$37,0),MATCH(D$4,Completa!$4:$4,0))</f>
        <v>913</v>
      </c>
      <c r="E16" s="51">
        <f>INDEX(Completa!$4:$53,MATCH($A16,Completa!$A$4:$A$37,0),MATCH(E$4,Completa!$4:$4,0))</f>
        <v>3495</v>
      </c>
      <c r="F16" s="54">
        <f>INDEX(Completa!$4:$53,MATCH($A16,Completa!$A$4:$A$37,0),MATCH(F$4,Completa!$4:$4,0))</f>
        <v>2029</v>
      </c>
      <c r="G16" s="53">
        <f>INDEX(Completa!$4:$53,MATCH($A16,Completa!$A$4:$A$37,0),MATCH(G$4,Completa!$4:$4,0))</f>
        <v>1.32</v>
      </c>
      <c r="H16" s="38">
        <f>INDEX(Completa!$4:$53,MATCH($A16,Completa!$A$4:$A$37,0),MATCH(H$4,Completa!$4:$4,0))</f>
        <v>1</v>
      </c>
      <c r="I16" s="38">
        <f>INDEX(Completa!$4:$53,MATCH($A16,Completa!$A$4:$A$37,0),MATCH(I$4,Completa!$4:$4,0))</f>
        <v>1</v>
      </c>
      <c r="J16" s="38">
        <f>INDEX(Completa!$4:$53,MATCH($A16,Completa!$A$4:$A$37,0),MATCH(J$4,Completa!$4:$4,0))</f>
        <v>1</v>
      </c>
      <c r="K16" s="79">
        <f>INDEX(Completa!$4:$53,MATCH($A16,Completa!$A$4:$A$37,0),MATCH(K$4,Completa!$4:$4,0))</f>
        <v>1</v>
      </c>
      <c r="L16" s="79">
        <f>INDEX(Completa!$4:$53,MATCH($A16,Completa!$A$4:$A$37,0),MATCH(L$4,Completa!$4:$4,0))</f>
        <v>1</v>
      </c>
      <c r="M16" s="38">
        <f>INDEX(Completa!$4:$53,MATCH($A16,Completa!$A$4:$A$37,0),MATCH(M$4,Completa!$4:$4,0))</f>
        <v>1</v>
      </c>
      <c r="N16" s="38">
        <f>INDEX(Completa!$4:$53,MATCH($A16,Completa!$A$4:$A$37,0),MATCH(N$4,Completa!$4:$4,0))</f>
        <v>1</v>
      </c>
      <c r="O16" s="38">
        <f>INDEX(Completa!$4:$53,MATCH($A16,Completa!$A$4:$A$37,0),MATCH(O$4,Completa!$4:$4,0))</f>
        <v>1</v>
      </c>
      <c r="P16" s="38">
        <f>INDEX(Completa!$4:$53,MATCH($A16,Completa!$A$4:$A$37,0),MATCH(P$4,Completa!$4:$4,0))</f>
        <v>1</v>
      </c>
      <c r="Q16" s="38">
        <f>INDEX(Completa!$4:$53,MATCH($A16,Completa!$A$4:$A$37,0),MATCH(Q$4,Completa!$4:$4,0))</f>
        <v>0</v>
      </c>
      <c r="R16" s="38">
        <f>INDEX(Completa!$4:$53,MATCH($A16,Completa!$A$4:$A$37,0),MATCH(R$4,Completa!$4:$4,0))</f>
        <v>1</v>
      </c>
      <c r="S16" s="38">
        <f>INDEX(Completa!$4:$53,MATCH($A16,Completa!$A$4:$A$37,0),MATCH(S$4,Completa!$4:$4,0))</f>
        <v>1</v>
      </c>
    </row>
    <row r="17" spans="1:19" s="60" customFormat="1" x14ac:dyDescent="0.35">
      <c r="A17" s="50" t="s">
        <v>22</v>
      </c>
      <c r="B17" s="107">
        <f>INDEX(Completa!$4:$53,MATCH($A17,Completa!$A$4:$A$37,0),MATCH(B$4,Completa!$4:$4,0))</f>
        <v>9132078</v>
      </c>
      <c r="C17" s="107">
        <f>INDEX(Completa!$4:$53,MATCH($A17,Completa!$A$4:$A$37,0),MATCH(C$4,Completa!$4:$4,0))</f>
        <v>147890.39175538524</v>
      </c>
      <c r="D17" s="107">
        <f>INDEX(Completa!$4:$53,MATCH($A17,Completa!$A$4:$A$37,0),MATCH(D$4,Completa!$4:$4,0))</f>
        <v>942</v>
      </c>
      <c r="E17" s="51">
        <f>INDEX(Completa!$4:$53,MATCH($A17,Completa!$A$4:$A$37,0),MATCH(E$4,Completa!$4:$4,0))</f>
        <v>8370</v>
      </c>
      <c r="F17" s="54">
        <f>INDEX(Completa!$4:$53,MATCH($A17,Completa!$A$4:$A$37,0),MATCH(F$4,Completa!$4:$4,0))</f>
        <v>1203</v>
      </c>
      <c r="G17" s="53">
        <f>INDEX(Completa!$4:$53,MATCH($A17,Completa!$A$4:$A$37,0),MATCH(G$4,Completa!$4:$4,0))</f>
        <v>1.33</v>
      </c>
      <c r="H17" s="38">
        <f>INDEX(Completa!$4:$53,MATCH($A17,Completa!$A$4:$A$37,0),MATCH(H$4,Completa!$4:$4,0))</f>
        <v>1</v>
      </c>
      <c r="I17" s="38">
        <f>INDEX(Completa!$4:$53,MATCH($A17,Completa!$A$4:$A$37,0),MATCH(I$4,Completa!$4:$4,0))</f>
        <v>1</v>
      </c>
      <c r="J17" s="38">
        <f>INDEX(Completa!$4:$53,MATCH($A17,Completa!$A$4:$A$37,0),MATCH(J$4,Completa!$4:$4,0))</f>
        <v>1</v>
      </c>
      <c r="K17" s="79">
        <f>INDEX(Completa!$4:$53,MATCH($A17,Completa!$A$4:$A$37,0),MATCH(K$4,Completa!$4:$4,0))</f>
        <v>1</v>
      </c>
      <c r="L17" s="79">
        <f>INDEX(Completa!$4:$53,MATCH($A17,Completa!$A$4:$A$37,0),MATCH(L$4,Completa!$4:$4,0))</f>
        <v>0</v>
      </c>
      <c r="M17" s="38">
        <f>INDEX(Completa!$4:$53,MATCH($A17,Completa!$A$4:$A$37,0),MATCH(M$4,Completa!$4:$4,0))</f>
        <v>1</v>
      </c>
      <c r="N17" s="38">
        <f>INDEX(Completa!$4:$53,MATCH($A17,Completa!$A$4:$A$37,0),MATCH(N$4,Completa!$4:$4,0))</f>
        <v>1</v>
      </c>
      <c r="O17" s="38">
        <f>INDEX(Completa!$4:$53,MATCH($A17,Completa!$A$4:$A$37,0),MATCH(O$4,Completa!$4:$4,0))</f>
        <v>1</v>
      </c>
      <c r="P17" s="38">
        <f>INDEX(Completa!$4:$53,MATCH($A17,Completa!$A$4:$A$37,0),MATCH(P$4,Completa!$4:$4,0))</f>
        <v>1</v>
      </c>
      <c r="Q17" s="38">
        <f>INDEX(Completa!$4:$53,MATCH($A17,Completa!$A$4:$A$37,0),MATCH(Q$4,Completa!$4:$4,0))</f>
        <v>1</v>
      </c>
      <c r="R17" s="38">
        <f>INDEX(Completa!$4:$53,MATCH($A17,Completa!$A$4:$A$37,0),MATCH(R$4,Completa!$4:$4,0))</f>
        <v>1</v>
      </c>
      <c r="S17" s="38">
        <f>INDEX(Completa!$4:$53,MATCH($A17,Completa!$A$4:$A$37,0),MATCH(S$4,Completa!$4:$4,0))</f>
        <v>1</v>
      </c>
    </row>
    <row r="18" spans="1:19" s="60" customFormat="1" x14ac:dyDescent="0.35">
      <c r="A18" s="50" t="s">
        <v>23</v>
      </c>
      <c r="B18" s="107">
        <f>INDEX(Completa!$4:$53,MATCH($A18,Completa!$A$4:$A$37,0),MATCH(B$4,Completa!$4:$4,0))</f>
        <v>7075181</v>
      </c>
      <c r="C18" s="107">
        <f>INDEX(Completa!$4:$53,MATCH($A18,Completa!$A$4:$A$37,0),MATCH(C$4,Completa!$4:$4,0))</f>
        <v>89524.183600037883</v>
      </c>
      <c r="D18" s="107">
        <f>INDEX(Completa!$4:$53,MATCH($A18,Completa!$A$4:$A$37,0),MATCH(D$4,Completa!$4:$4,0))</f>
        <v>636</v>
      </c>
      <c r="E18" s="51">
        <f>INDEX(Completa!$4:$53,MATCH($A18,Completa!$A$4:$A$37,0),MATCH(E$4,Completa!$4:$4,0))</f>
        <v>4040</v>
      </c>
      <c r="F18" s="54">
        <f>INDEX(Completa!$4:$53,MATCH($A18,Completa!$A$4:$A$37,0),MATCH(F$4,Completa!$4:$4,0))</f>
        <v>787</v>
      </c>
      <c r="G18" s="53">
        <f>INDEX(Completa!$4:$53,MATCH($A18,Completa!$A$4:$A$37,0),MATCH(G$4,Completa!$4:$4,0))</f>
        <v>1.1200000000000001</v>
      </c>
      <c r="H18" s="38">
        <f>INDEX(Completa!$4:$53,MATCH($A18,Completa!$A$4:$A$37,0),MATCH(H$4,Completa!$4:$4,0))</f>
        <v>1</v>
      </c>
      <c r="I18" s="38">
        <f>INDEX(Completa!$4:$53,MATCH($A18,Completa!$A$4:$A$37,0),MATCH(I$4,Completa!$4:$4,0))</f>
        <v>1</v>
      </c>
      <c r="J18" s="38">
        <f>INDEX(Completa!$4:$53,MATCH($A18,Completa!$A$4:$A$37,0),MATCH(J$4,Completa!$4:$4,0))</f>
        <v>1</v>
      </c>
      <c r="K18" s="79">
        <f>INDEX(Completa!$4:$53,MATCH($A18,Completa!$A$4:$A$37,0),MATCH(K$4,Completa!$4:$4,0))</f>
        <v>1</v>
      </c>
      <c r="L18" s="79">
        <f>INDEX(Completa!$4:$53,MATCH($A18,Completa!$A$4:$A$37,0),MATCH(L$4,Completa!$4:$4,0))</f>
        <v>1</v>
      </c>
      <c r="M18" s="38">
        <f>INDEX(Completa!$4:$53,MATCH($A18,Completa!$A$4:$A$37,0),MATCH(M$4,Completa!$4:$4,0))</f>
        <v>1</v>
      </c>
      <c r="N18" s="38">
        <f>INDEX(Completa!$4:$53,MATCH($A18,Completa!$A$4:$A$37,0),MATCH(N$4,Completa!$4:$4,0))</f>
        <v>1</v>
      </c>
      <c r="O18" s="38">
        <f>INDEX(Completa!$4:$53,MATCH($A18,Completa!$A$4:$A$37,0),MATCH(O$4,Completa!$4:$4,0))</f>
        <v>1</v>
      </c>
      <c r="P18" s="38">
        <f>INDEX(Completa!$4:$53,MATCH($A18,Completa!$A$4:$A$37,0),MATCH(P$4,Completa!$4:$4,0))</f>
        <v>1</v>
      </c>
      <c r="Q18" s="38">
        <f>INDEX(Completa!$4:$53,MATCH($A18,Completa!$A$4:$A$37,0),MATCH(Q$4,Completa!$4:$4,0))</f>
        <v>1</v>
      </c>
      <c r="R18" s="38">
        <f>INDEX(Completa!$4:$53,MATCH($A18,Completa!$A$4:$A$37,0),MATCH(R$4,Completa!$4:$4,0))</f>
        <v>1</v>
      </c>
      <c r="S18" s="38">
        <f>INDEX(Completa!$4:$53,MATCH($A18,Completa!$A$4:$A$37,0),MATCH(S$4,Completa!$4:$4,0))</f>
        <v>1</v>
      </c>
    </row>
    <row r="19" spans="1:19" s="60" customFormat="1" x14ac:dyDescent="0.35">
      <c r="A19" s="50" t="s">
        <v>24</v>
      </c>
      <c r="B19" s="107">
        <f>INDEX(Completa!$4:$53,MATCH($A19,Completa!$A$4:$A$37,0),MATCH(B$4,Completa!$4:$4,0))</f>
        <v>4018127</v>
      </c>
      <c r="C19" s="107">
        <f>INDEX(Completa!$4:$53,MATCH($A19,Completa!$A$4:$A$37,0),MATCH(C$4,Completa!$4:$4,0))</f>
        <v>62386.786644376683</v>
      </c>
      <c r="D19" s="107">
        <f>INDEX(Completa!$4:$53,MATCH($A19,Completa!$A$4:$A$37,0),MATCH(D$4,Completa!$4:$4,0))</f>
        <v>929</v>
      </c>
      <c r="E19" s="51">
        <f>INDEX(Completa!$4:$53,MATCH($A19,Completa!$A$4:$A$37,0),MATCH(E$4,Completa!$4:$4,0))</f>
        <v>1169</v>
      </c>
      <c r="F19" s="54">
        <f>INDEX(Completa!$4:$53,MATCH($A19,Completa!$A$4:$A$37,0),MATCH(F$4,Completa!$4:$4,0))</f>
        <v>608</v>
      </c>
      <c r="G19" s="53">
        <f>INDEX(Completa!$4:$53,MATCH($A19,Completa!$A$4:$A$37,0),MATCH(G$4,Completa!$4:$4,0))</f>
        <v>1.51</v>
      </c>
      <c r="H19" s="38">
        <f>INDEX(Completa!$4:$53,MATCH($A19,Completa!$A$4:$A$37,0),MATCH(H$4,Completa!$4:$4,0))</f>
        <v>1</v>
      </c>
      <c r="I19" s="38">
        <f>INDEX(Completa!$4:$53,MATCH($A19,Completa!$A$4:$A$37,0),MATCH(I$4,Completa!$4:$4,0))</f>
        <v>1</v>
      </c>
      <c r="J19" s="38">
        <f>INDEX(Completa!$4:$53,MATCH($A19,Completa!$A$4:$A$37,0),MATCH(J$4,Completa!$4:$4,0))</f>
        <v>1</v>
      </c>
      <c r="K19" s="79">
        <f>INDEX(Completa!$4:$53,MATCH($A19,Completa!$A$4:$A$37,0),MATCH(K$4,Completa!$4:$4,0))</f>
        <v>1</v>
      </c>
      <c r="L19" s="79">
        <f>INDEX(Completa!$4:$53,MATCH($A19,Completa!$A$4:$A$37,0),MATCH(L$4,Completa!$4:$4,0))</f>
        <v>0</v>
      </c>
      <c r="M19" s="38">
        <f>INDEX(Completa!$4:$53,MATCH($A19,Completa!$A$4:$A$37,0),MATCH(M$4,Completa!$4:$4,0))</f>
        <v>1</v>
      </c>
      <c r="N19" s="38">
        <f>INDEX(Completa!$4:$53,MATCH($A19,Completa!$A$4:$A$37,0),MATCH(N$4,Completa!$4:$4,0))</f>
        <v>0</v>
      </c>
      <c r="O19" s="38">
        <f>INDEX(Completa!$4:$53,MATCH($A19,Completa!$A$4:$A$37,0),MATCH(O$4,Completa!$4:$4,0))</f>
        <v>1</v>
      </c>
      <c r="P19" s="38">
        <f>INDEX(Completa!$4:$53,MATCH($A19,Completa!$A$4:$A$37,0),MATCH(P$4,Completa!$4:$4,0))</f>
        <v>1</v>
      </c>
      <c r="Q19" s="38">
        <f>INDEX(Completa!$4:$53,MATCH($A19,Completa!$A$4:$A$37,0),MATCH(Q$4,Completa!$4:$4,0))</f>
        <v>1</v>
      </c>
      <c r="R19" s="38">
        <f>INDEX(Completa!$4:$53,MATCH($A19,Completa!$A$4:$A$37,0),MATCH(R$4,Completa!$4:$4,0))</f>
        <v>1</v>
      </c>
      <c r="S19" s="38">
        <f>INDEX(Completa!$4:$53,MATCH($A19,Completa!$A$4:$A$37,0),MATCH(S$4,Completa!$4:$4,0))</f>
        <v>1</v>
      </c>
    </row>
    <row r="20" spans="1:19" s="60" customFormat="1" x14ac:dyDescent="0.35">
      <c r="A20" s="50" t="s">
        <v>25</v>
      </c>
      <c r="B20" s="107">
        <f>INDEX(Completa!$4:$53,MATCH($A20,Completa!$A$4:$A$37,0),MATCH(B$4,Completa!$4:$4,0))</f>
        <v>9557071</v>
      </c>
      <c r="C20" s="107">
        <f>INDEX(Completa!$4:$53,MATCH($A20,Completa!$A$4:$A$37,0),MATCH(C$4,Completa!$4:$4,0))</f>
        <v>181550.64201515104</v>
      </c>
      <c r="D20" s="107">
        <f>INDEX(Completa!$4:$53,MATCH($A20,Completa!$A$4:$A$37,0),MATCH(D$4,Completa!$4:$4,0))</f>
        <v>970</v>
      </c>
      <c r="E20" s="51">
        <f>INDEX(Completa!$4:$53,MATCH($A20,Completa!$A$4:$A$37,0),MATCH(E$4,Completa!$4:$4,0))</f>
        <v>8643</v>
      </c>
      <c r="F20" s="54">
        <f>INDEX(Completa!$4:$53,MATCH($A20,Completa!$A$4:$A$37,0),MATCH(F$4,Completa!$4:$4,0))</f>
        <v>1861</v>
      </c>
      <c r="G20" s="53">
        <f>INDEX(Completa!$4:$53,MATCH($A20,Completa!$A$4:$A$37,0),MATCH(G$4,Completa!$4:$4,0))</f>
        <v>1.96</v>
      </c>
      <c r="H20" s="38">
        <f>INDEX(Completa!$4:$53,MATCH($A20,Completa!$A$4:$A$37,0),MATCH(H$4,Completa!$4:$4,0))</f>
        <v>1</v>
      </c>
      <c r="I20" s="38">
        <f>INDEX(Completa!$4:$53,MATCH($A20,Completa!$A$4:$A$37,0),MATCH(I$4,Completa!$4:$4,0))</f>
        <v>1</v>
      </c>
      <c r="J20" s="38">
        <f>INDEX(Completa!$4:$53,MATCH($A20,Completa!$A$4:$A$37,0),MATCH(J$4,Completa!$4:$4,0))</f>
        <v>1</v>
      </c>
      <c r="K20" s="79">
        <f>INDEX(Completa!$4:$53,MATCH($A20,Completa!$A$4:$A$37,0),MATCH(K$4,Completa!$4:$4,0))</f>
        <v>1</v>
      </c>
      <c r="L20" s="79">
        <f>INDEX(Completa!$4:$53,MATCH($A20,Completa!$A$4:$A$37,0),MATCH(L$4,Completa!$4:$4,0))</f>
        <v>0</v>
      </c>
      <c r="M20" s="38">
        <f>INDEX(Completa!$4:$53,MATCH($A20,Completa!$A$4:$A$37,0),MATCH(M$4,Completa!$4:$4,0))</f>
        <v>1</v>
      </c>
      <c r="N20" s="38">
        <f>INDEX(Completa!$4:$53,MATCH($A20,Completa!$A$4:$A$37,0),MATCH(N$4,Completa!$4:$4,0))</f>
        <v>1</v>
      </c>
      <c r="O20" s="38">
        <f>INDEX(Completa!$4:$53,MATCH($A20,Completa!$A$4:$A$37,0),MATCH(O$4,Completa!$4:$4,0))</f>
        <v>1</v>
      </c>
      <c r="P20" s="38">
        <f>INDEX(Completa!$4:$53,MATCH($A20,Completa!$A$4:$A$37,0),MATCH(P$4,Completa!$4:$4,0))</f>
        <v>1</v>
      </c>
      <c r="Q20" s="38">
        <f>INDEX(Completa!$4:$53,MATCH($A20,Completa!$A$4:$A$37,0),MATCH(Q$4,Completa!$4:$4,0))</f>
        <v>1</v>
      </c>
      <c r="R20" s="38">
        <f>INDEX(Completa!$4:$53,MATCH($A20,Completa!$A$4:$A$37,0),MATCH(R$4,Completa!$4:$4,0))</f>
        <v>1</v>
      </c>
      <c r="S20" s="38">
        <f>INDEX(Completa!$4:$53,MATCH($A20,Completa!$A$4:$A$37,0),MATCH(S$4,Completa!$4:$4,0))</f>
        <v>1</v>
      </c>
    </row>
    <row r="21" spans="1:19" s="60" customFormat="1" x14ac:dyDescent="0.35">
      <c r="A21" s="50" t="s">
        <v>26</v>
      </c>
      <c r="B21" s="107">
        <f>INDEX(Completa!$4:$53,MATCH($A21,Completa!$A$4:$A$37,0),MATCH(B$4,Completa!$4:$4,0))</f>
        <v>3273227</v>
      </c>
      <c r="C21" s="107">
        <f>INDEX(Completa!$4:$53,MATCH($A21,Completa!$A$4:$A$37,0),MATCH(C$4,Completa!$4:$4,0))</f>
        <v>45358.615520801308</v>
      </c>
      <c r="D21" s="107">
        <f>INDEX(Completa!$4:$53,MATCH($A21,Completa!$A$4:$A$37,0),MATCH(D$4,Completa!$4:$4,0))</f>
        <v>827</v>
      </c>
      <c r="E21" s="51">
        <f>INDEX(Completa!$4:$53,MATCH($A21,Completa!$A$4:$A$37,0),MATCH(E$4,Completa!$4:$4,0))</f>
        <v>742</v>
      </c>
      <c r="F21" s="54">
        <f>INDEX(Completa!$4:$53,MATCH($A21,Completa!$A$4:$A$37,0),MATCH(F$4,Completa!$4:$4,0))</f>
        <v>353</v>
      </c>
      <c r="G21" s="53">
        <f>INDEX(Completa!$4:$53,MATCH($A21,Completa!$A$4:$A$37,0),MATCH(G$4,Completa!$4:$4,0))</f>
        <v>1.1000000000000001</v>
      </c>
      <c r="H21" s="38">
        <f>INDEX(Completa!$4:$53,MATCH($A21,Completa!$A$4:$A$37,0),MATCH(H$4,Completa!$4:$4,0))</f>
        <v>1</v>
      </c>
      <c r="I21" s="38">
        <f>INDEX(Completa!$4:$53,MATCH($A21,Completa!$A$4:$A$37,0),MATCH(I$4,Completa!$4:$4,0))</f>
        <v>1</v>
      </c>
      <c r="J21" s="38">
        <f>INDEX(Completa!$4:$53,MATCH($A21,Completa!$A$4:$A$37,0),MATCH(J$4,Completa!$4:$4,0))</f>
        <v>1</v>
      </c>
      <c r="K21" s="38">
        <f>INDEX(Completa!$4:$53,MATCH($A21,Completa!$A$4:$A$37,0),MATCH(K$4,Completa!$4:$4,0))</f>
        <v>1</v>
      </c>
      <c r="L21" s="79">
        <f>INDEX(Completa!$4:$53,MATCH($A21,Completa!$A$4:$A$37,0),MATCH(L$4,Completa!$4:$4,0))</f>
        <v>0</v>
      </c>
      <c r="M21" s="38">
        <f>INDEX(Completa!$4:$53,MATCH($A21,Completa!$A$4:$A$37,0),MATCH(M$4,Completa!$4:$4,0))</f>
        <v>1</v>
      </c>
      <c r="N21" s="38">
        <f>INDEX(Completa!$4:$53,MATCH($A21,Completa!$A$4:$A$37,0),MATCH(N$4,Completa!$4:$4,0))</f>
        <v>1</v>
      </c>
      <c r="O21" s="38">
        <f>INDEX(Completa!$4:$53,MATCH($A21,Completa!$A$4:$A$37,0),MATCH(O$4,Completa!$4:$4,0))</f>
        <v>1</v>
      </c>
      <c r="P21" s="38">
        <f>INDEX(Completa!$4:$53,MATCH($A21,Completa!$A$4:$A$37,0),MATCH(P$4,Completa!$4:$4,0))</f>
        <v>1</v>
      </c>
      <c r="Q21" s="38">
        <f>INDEX(Completa!$4:$53,MATCH($A21,Completa!$A$4:$A$37,0),MATCH(Q$4,Completa!$4:$4,0))</f>
        <v>1</v>
      </c>
      <c r="R21" s="38">
        <f>INDEX(Completa!$4:$53,MATCH($A21,Completa!$A$4:$A$37,0),MATCH(R$4,Completa!$4:$4,0))</f>
        <v>1</v>
      </c>
      <c r="S21" s="38">
        <f>INDEX(Completa!$4:$53,MATCH($A21,Completa!$A$4:$A$37,0),MATCH(S$4,Completa!$4:$4,0))</f>
        <v>1</v>
      </c>
    </row>
    <row r="22" spans="1:19" s="60" customFormat="1" x14ac:dyDescent="0.35">
      <c r="A22" s="50" t="s">
        <v>27</v>
      </c>
      <c r="B22" s="107">
        <f>INDEX(Completa!$4:$53,MATCH($A22,Completa!$A$4:$A$37,0),MATCH(B$4,Completa!$4:$4,0))</f>
        <v>3506853</v>
      </c>
      <c r="C22" s="107">
        <f>INDEX(Completa!$4:$53,MATCH($A22,Completa!$A$4:$A$37,0),MATCH(C$4,Completa!$4:$4,0))</f>
        <v>64294.546555611756</v>
      </c>
      <c r="D22" s="107">
        <f>INDEX(Completa!$4:$53,MATCH($A22,Completa!$A$4:$A$37,0),MATCH(D$4,Completa!$4:$4,0))</f>
        <v>1057</v>
      </c>
      <c r="E22" s="51">
        <f>INDEX(Completa!$4:$53,MATCH($A22,Completa!$A$4:$A$37,0),MATCH(E$4,Completa!$4:$4,0))</f>
        <v>1392</v>
      </c>
      <c r="F22" s="54">
        <f>INDEX(Completa!$4:$53,MATCH($A22,Completa!$A$4:$A$37,0),MATCH(F$4,Completa!$4:$4,0))</f>
        <v>601</v>
      </c>
      <c r="G22" s="53">
        <f>INDEX(Completa!$4:$53,MATCH($A22,Completa!$A$4:$A$37,0),MATCH(G$4,Completa!$4:$4,0))</f>
        <v>1.71</v>
      </c>
      <c r="H22" s="38">
        <f>INDEX(Completa!$4:$53,MATCH($A22,Completa!$A$4:$A$37,0),MATCH(H$4,Completa!$4:$4,0))</f>
        <v>1</v>
      </c>
      <c r="I22" s="38">
        <f>INDEX(Completa!$4:$53,MATCH($A22,Completa!$A$4:$A$37,0),MATCH(I$4,Completa!$4:$4,0))</f>
        <v>1</v>
      </c>
      <c r="J22" s="38">
        <f>INDEX(Completa!$4:$53,MATCH($A22,Completa!$A$4:$A$37,0),MATCH(J$4,Completa!$4:$4,0))</f>
        <v>1</v>
      </c>
      <c r="K22" s="38">
        <f>INDEX(Completa!$4:$53,MATCH($A22,Completa!$A$4:$A$37,0),MATCH(K$4,Completa!$4:$4,0))</f>
        <v>1</v>
      </c>
      <c r="L22" s="79">
        <f>INDEX(Completa!$4:$53,MATCH($A22,Completa!$A$4:$A$37,0),MATCH(L$4,Completa!$4:$4,0))</f>
        <v>0</v>
      </c>
      <c r="M22" s="38">
        <f>INDEX(Completa!$4:$53,MATCH($A22,Completa!$A$4:$A$37,0),MATCH(M$4,Completa!$4:$4,0))</f>
        <v>1</v>
      </c>
      <c r="N22" s="38">
        <f>INDEX(Completa!$4:$53,MATCH($A22,Completa!$A$4:$A$37,0),MATCH(N$4,Completa!$4:$4,0))</f>
        <v>1</v>
      </c>
      <c r="O22" s="38">
        <f>INDEX(Completa!$4:$53,MATCH($A22,Completa!$A$4:$A$37,0),MATCH(O$4,Completa!$4:$4,0))</f>
        <v>1</v>
      </c>
      <c r="P22" s="38">
        <f>INDEX(Completa!$4:$53,MATCH($A22,Completa!$A$4:$A$37,0),MATCH(P$4,Completa!$4:$4,0))</f>
        <v>1</v>
      </c>
      <c r="Q22" s="38">
        <f>INDEX(Completa!$4:$53,MATCH($A22,Completa!$A$4:$A$37,0),MATCH(Q$4,Completa!$4:$4,0))</f>
        <v>1</v>
      </c>
      <c r="R22" s="38">
        <f>INDEX(Completa!$4:$53,MATCH($A22,Completa!$A$4:$A$37,0),MATCH(R$4,Completa!$4:$4,0))</f>
        <v>1</v>
      </c>
      <c r="S22" s="38">
        <f>INDEX(Completa!$4:$53,MATCH($A22,Completa!$A$4:$A$37,0),MATCH(S$4,Completa!$4:$4,0))</f>
        <v>1</v>
      </c>
    </row>
    <row r="23" spans="1:19" s="60" customFormat="1" x14ac:dyDescent="0.35">
      <c r="A23" s="50" t="s">
        <v>28</v>
      </c>
      <c r="B23" s="107">
        <f>INDEX(Completa!$4:$53,MATCH($A23,Completa!$A$4:$A$37,0),MATCH(B$4,Completa!$4:$4,0))</f>
        <v>2298696</v>
      </c>
      <c r="C23" s="107">
        <f>INDEX(Completa!$4:$53,MATCH($A23,Completa!$A$4:$A$37,0),MATCH(C$4,Completa!$4:$4,0))</f>
        <v>40703.766018346563</v>
      </c>
      <c r="D23" s="107">
        <f>INDEX(Completa!$4:$53,MATCH($A23,Completa!$A$4:$A$37,0),MATCH(D$4,Completa!$4:$4,0))</f>
        <v>980</v>
      </c>
      <c r="E23" s="51">
        <f>INDEX(Completa!$4:$53,MATCH($A23,Completa!$A$4:$A$37,0),MATCH(E$4,Completa!$4:$4,0))</f>
        <v>730</v>
      </c>
      <c r="F23" s="54">
        <f>INDEX(Completa!$4:$53,MATCH($A23,Completa!$A$4:$A$37,0),MATCH(F$4,Completa!$4:$4,0))</f>
        <v>339</v>
      </c>
      <c r="G23" s="53">
        <f>INDEX(Completa!$4:$53,MATCH($A23,Completa!$A$4:$A$37,0),MATCH(G$4,Completa!$4:$4,0))</f>
        <v>1.48</v>
      </c>
      <c r="H23" s="38">
        <f>INDEX(Completa!$4:$53,MATCH($A23,Completa!$A$4:$A$37,0),MATCH(H$4,Completa!$4:$4,0))</f>
        <v>1</v>
      </c>
      <c r="I23" s="38">
        <f>INDEX(Completa!$4:$53,MATCH($A23,Completa!$A$4:$A$37,0),MATCH(I$4,Completa!$4:$4,0))</f>
        <v>1</v>
      </c>
      <c r="J23" s="38">
        <f>INDEX(Completa!$4:$53,MATCH($A23,Completa!$A$4:$A$37,0),MATCH(J$4,Completa!$4:$4,0))</f>
        <v>1</v>
      </c>
      <c r="K23" s="38">
        <f>INDEX(Completa!$4:$53,MATCH($A23,Completa!$A$4:$A$37,0),MATCH(K$4,Completa!$4:$4,0))</f>
        <v>0</v>
      </c>
      <c r="L23" s="79">
        <f>INDEX(Completa!$4:$53,MATCH($A23,Completa!$A$4:$A$37,0),MATCH(L$4,Completa!$4:$4,0))</f>
        <v>0</v>
      </c>
      <c r="M23" s="38">
        <f>INDEX(Completa!$4:$53,MATCH($A23,Completa!$A$4:$A$37,0),MATCH(M$4,Completa!$4:$4,0))</f>
        <v>0</v>
      </c>
      <c r="N23" s="38">
        <f>INDEX(Completa!$4:$53,MATCH($A23,Completa!$A$4:$A$37,0),MATCH(N$4,Completa!$4:$4,0))</f>
        <v>1</v>
      </c>
      <c r="O23" s="38">
        <f>INDEX(Completa!$4:$53,MATCH($A23,Completa!$A$4:$A$37,0),MATCH(O$4,Completa!$4:$4,0))</f>
        <v>0</v>
      </c>
      <c r="P23" s="38">
        <f>INDEX(Completa!$4:$53,MATCH($A23,Completa!$A$4:$A$37,0),MATCH(P$4,Completa!$4:$4,0))</f>
        <v>1</v>
      </c>
      <c r="Q23" s="38">
        <f>INDEX(Completa!$4:$53,MATCH($A23,Completa!$A$4:$A$37,0),MATCH(Q$4,Completa!$4:$4,0))</f>
        <v>1</v>
      </c>
      <c r="R23" s="38">
        <f>INDEX(Completa!$4:$53,MATCH($A23,Completa!$A$4:$A$37,0),MATCH(R$4,Completa!$4:$4,0))</f>
        <v>1</v>
      </c>
      <c r="S23" s="38">
        <f>INDEX(Completa!$4:$53,MATCH($A23,Completa!$A$4:$A$37,0),MATCH(S$4,Completa!$4:$4,0))</f>
        <v>1</v>
      </c>
    </row>
    <row r="24" spans="1:19" x14ac:dyDescent="0.35">
      <c r="A24" s="45" t="s">
        <v>29</v>
      </c>
      <c r="B24" s="102">
        <f>INDEX(Completa!$4:$53,MATCH($A24,Completa!$A$4:$A$37,0),MATCH(B$4,Completa!$4:$4,0))</f>
        <v>16297074</v>
      </c>
      <c r="C24" s="109">
        <f>INDEX(Completa!$4:$53,MATCH($A24,Completa!$A$4:$A$37,0),MATCH(C$4,Completa!$4:$4,0))</f>
        <v>659758.6991173795</v>
      </c>
      <c r="D24" s="102">
        <f>INDEX(Completa!$4:$53,MATCH($A24,Completa!$A$4:$A$37,0),MATCH(D$4,Completa!$4:$4,0))</f>
        <v>1727.25</v>
      </c>
      <c r="E24" s="46">
        <f>INDEX(Completa!$4:$53,MATCH($A24,Completa!$A$4:$A$37,0),MATCH(E$4,Completa!$4:$4,0))</f>
        <v>3108</v>
      </c>
      <c r="F24" s="103">
        <f>INDEX(Completa!$4:$53,MATCH($A24,Completa!$A$4:$A$37,0),MATCH(F$4,Completa!$4:$4,0))</f>
        <v>3801</v>
      </c>
      <c r="G24" s="48">
        <f>INDEX(Completa!$4:$53,MATCH($A24,Completa!$A$4:$A$37,0),MATCH(G$4,Completa!$4:$4,0))</f>
        <v>2.39</v>
      </c>
      <c r="H24" s="49"/>
      <c r="I24" s="49"/>
      <c r="J24" s="49"/>
      <c r="K24" s="49"/>
      <c r="L24" s="49"/>
      <c r="M24" s="49"/>
      <c r="N24" s="49"/>
      <c r="O24" s="49"/>
      <c r="P24" s="49"/>
      <c r="Q24" s="49"/>
      <c r="R24" s="49"/>
      <c r="S24" s="49"/>
    </row>
    <row r="25" spans="1:19" x14ac:dyDescent="0.35">
      <c r="A25" s="76" t="s">
        <v>30</v>
      </c>
      <c r="B25" s="104">
        <f>INDEX(Completa!$4:$53,MATCH($A25,Completa!$A$4:$A$37,0),MATCH(B$4,Completa!$4:$4,0))</f>
        <v>7018354</v>
      </c>
      <c r="C25" s="105">
        <f>INDEX(Completa!$4:$53,MATCH($A25,Completa!$A$4:$A$37,0),MATCH(C$4,Completa!$4:$4,0))</f>
        <v>191898.68952713197</v>
      </c>
      <c r="D25" s="104">
        <f>INDEX(Completa!$4:$53,MATCH($A25,Completa!$A$4:$A$37,0),MATCH(D$4,Completa!$4:$4,0))</f>
        <v>1306</v>
      </c>
      <c r="E25" s="77">
        <f>INDEX(Completa!$4:$53,MATCH($A25,Completa!$A$4:$A$37,0),MATCH(E$4,Completa!$4:$4,0))</f>
        <v>850</v>
      </c>
      <c r="F25" s="106">
        <f>INDEX(Completa!$4:$53,MATCH($A25,Completa!$A$4:$A$37,0),MATCH(F$4,Completa!$4:$4,0))</f>
        <v>1409</v>
      </c>
      <c r="G25" s="78">
        <f>INDEX(Completa!$4:$53,MATCH($A25,Completa!$A$4:$A$37,0),MATCH(G$4,Completa!$4:$4,0))</f>
        <v>2.08</v>
      </c>
      <c r="H25" s="38">
        <f>INDEX(Completa!$4:$53,MATCH($A25,Completa!$A$4:$A$37,0),MATCH(H$4,Completa!$4:$4,0))</f>
        <v>1</v>
      </c>
      <c r="I25" s="38">
        <f>INDEX(Completa!$4:$53,MATCH($A25,Completa!$A$4:$A$37,0),MATCH(I$4,Completa!$4:$4,0))</f>
        <v>1</v>
      </c>
      <c r="J25" s="38">
        <f>INDEX(Completa!$4:$53,MATCH($A25,Completa!$A$4:$A$37,0),MATCH(J$4,Completa!$4:$4,0))</f>
        <v>1</v>
      </c>
      <c r="K25" s="38">
        <f>INDEX(Completa!$4:$53,MATCH($A25,Completa!$A$4:$A$37,0),MATCH(K$4,Completa!$4:$4,0))</f>
        <v>1</v>
      </c>
      <c r="L25" s="79">
        <f>INDEX(Completa!$4:$53,MATCH($A25,Completa!$A$4:$A$37,0),MATCH(L$4,Completa!$4:$4,0))</f>
        <v>0</v>
      </c>
      <c r="M25" s="38">
        <f>INDEX(Completa!$4:$53,MATCH($A25,Completa!$A$4:$A$37,0),MATCH(M$4,Completa!$4:$4,0))</f>
        <v>1</v>
      </c>
      <c r="N25" s="38">
        <f>INDEX(Completa!$4:$53,MATCH($A25,Completa!$A$4:$A$37,0),MATCH(N$4,Completa!$4:$4,0))</f>
        <v>1</v>
      </c>
      <c r="O25" s="38">
        <f>INDEX(Completa!$4:$53,MATCH($A25,Completa!$A$4:$A$37,0),MATCH(O$4,Completa!$4:$4,0))</f>
        <v>1</v>
      </c>
      <c r="P25" s="38">
        <f>INDEX(Completa!$4:$53,MATCH($A25,Completa!$A$4:$A$37,0),MATCH(P$4,Completa!$4:$4,0))</f>
        <v>1</v>
      </c>
      <c r="Q25" s="38">
        <f>INDEX(Completa!$4:$53,MATCH($A25,Completa!$A$4:$A$37,0),MATCH(Q$4,Completa!$4:$4,0))</f>
        <v>0</v>
      </c>
      <c r="R25" s="38">
        <f>INDEX(Completa!$4:$53,MATCH($A25,Completa!$A$4:$A$37,0),MATCH(R$4,Completa!$4:$4,0))</f>
        <v>1</v>
      </c>
      <c r="S25" s="38">
        <f>INDEX(Completa!$4:$53,MATCH($A25,Completa!$A$4:$A$37,0),MATCH(S$4,Completa!$4:$4,0))</f>
        <v>1</v>
      </c>
    </row>
    <row r="26" spans="1:19" s="60" customFormat="1" x14ac:dyDescent="0.35">
      <c r="A26" s="50" t="s">
        <v>31</v>
      </c>
      <c r="B26" s="107">
        <f>INDEX(Completa!$4:$53,MATCH($A26,Completa!$A$4:$A$37,0),MATCH(B$4,Completa!$4:$4,0))</f>
        <v>3484466</v>
      </c>
      <c r="C26" s="107">
        <f>INDEX(Completa!$4:$53,MATCH($A26,Completa!$A$4:$A$37,0),MATCH(C$4,Completa!$4:$4,0))</f>
        <v>126805.05783788257</v>
      </c>
      <c r="D26" s="107">
        <f>INDEX(Completa!$4:$53,MATCH($A26,Completa!$A$4:$A$37,0),MATCH(D$4,Completa!$4:$4,0))</f>
        <v>1403</v>
      </c>
      <c r="E26" s="51">
        <f>INDEX(Completa!$4:$53,MATCH($A26,Completa!$A$4:$A$37,0),MATCH(E$4,Completa!$4:$4,0))</f>
        <v>337</v>
      </c>
      <c r="F26" s="54">
        <f>INDEX(Completa!$4:$53,MATCH($A26,Completa!$A$4:$A$37,0),MATCH(F$4,Completa!$4:$4,0))</f>
        <v>877</v>
      </c>
      <c r="G26" s="53">
        <f>INDEX(Completa!$4:$53,MATCH($A26,Completa!$A$4:$A$37,0),MATCH(G$4,Completa!$4:$4,0))</f>
        <v>2.62</v>
      </c>
      <c r="H26" s="38">
        <f>INDEX(Completa!$4:$53,MATCH($A26,Completa!$A$4:$A$37,0),MATCH(H$4,Completa!$4:$4,0))</f>
        <v>1</v>
      </c>
      <c r="I26" s="38">
        <f>INDEX(Completa!$4:$53,MATCH($A26,Completa!$A$4:$A$37,0),MATCH(I$4,Completa!$4:$4,0))</f>
        <v>1</v>
      </c>
      <c r="J26" s="38">
        <f>INDEX(Completa!$4:$53,MATCH($A26,Completa!$A$4:$A$37,0),MATCH(J$4,Completa!$4:$4,0))</f>
        <v>1</v>
      </c>
      <c r="K26" s="79">
        <f>INDEX(Completa!$4:$53,MATCH($A26,Completa!$A$4:$A$37,0),MATCH(K$4,Completa!$4:$4,0))</f>
        <v>1</v>
      </c>
      <c r="L26" s="79">
        <f>INDEX(Completa!$4:$53,MATCH($A26,Completa!$A$4:$A$37,0),MATCH(L$4,Completa!$4:$4,0))</f>
        <v>0</v>
      </c>
      <c r="M26" s="38">
        <f>INDEX(Completa!$4:$53,MATCH($A26,Completa!$A$4:$A$37,0),MATCH(M$4,Completa!$4:$4,0))</f>
        <v>1</v>
      </c>
      <c r="N26" s="38">
        <f>INDEX(Completa!$4:$53,MATCH($A26,Completa!$A$4:$A$37,0),MATCH(N$4,Completa!$4:$4,0))</f>
        <v>1</v>
      </c>
      <c r="O26" s="38">
        <f>INDEX(Completa!$4:$53,MATCH($A26,Completa!$A$4:$A$37,0),MATCH(O$4,Completa!$4:$4,0))</f>
        <v>1</v>
      </c>
      <c r="P26" s="38">
        <f>INDEX(Completa!$4:$53,MATCH($A26,Completa!$A$4:$A$37,0),MATCH(P$4,Completa!$4:$4,0))</f>
        <v>1</v>
      </c>
      <c r="Q26" s="38">
        <f>INDEX(Completa!$4:$53,MATCH($A26,Completa!$A$4:$A$37,0),MATCH(Q$4,Completa!$4:$4,0))</f>
        <v>1</v>
      </c>
      <c r="R26" s="38">
        <f>INDEX(Completa!$4:$53,MATCH($A26,Completa!$A$4:$A$37,0),MATCH(R$4,Completa!$4:$4,0))</f>
        <v>1</v>
      </c>
      <c r="S26" s="38">
        <f>INDEX(Completa!$4:$53,MATCH($A26,Completa!$A$4:$A$37,0),MATCH(S$4,Completa!$4:$4,0))</f>
        <v>1</v>
      </c>
    </row>
    <row r="27" spans="1:19" s="60" customFormat="1" x14ac:dyDescent="0.35">
      <c r="A27" s="50" t="s">
        <v>32</v>
      </c>
      <c r="B27" s="107">
        <f>INDEX(Completa!$4:$53,MATCH($A27,Completa!$A$4:$A$37,0),MATCH(B$4,Completa!$4:$4,0))</f>
        <v>2778986</v>
      </c>
      <c r="C27" s="107">
        <f>INDEX(Completa!$4:$53,MATCH($A27,Completa!$A$4:$A$37,0),MATCH(C$4,Completa!$4:$4,0))</f>
        <v>96372.195278726562</v>
      </c>
      <c r="D27" s="107">
        <f>INDEX(Completa!$4:$53,MATCH($A27,Completa!$A$4:$A$37,0),MATCH(D$4,Completa!$4:$4,0))</f>
        <v>1514</v>
      </c>
      <c r="E27" s="51">
        <f>INDEX(Completa!$4:$53,MATCH($A27,Completa!$A$4:$A$37,0),MATCH(E$4,Completa!$4:$4,0))</f>
        <v>272</v>
      </c>
      <c r="F27" s="54">
        <f>INDEX(Completa!$4:$53,MATCH($A27,Completa!$A$4:$A$37,0),MATCH(F$4,Completa!$4:$4,0))</f>
        <v>484</v>
      </c>
      <c r="G27" s="53">
        <f>INDEX(Completa!$4:$53,MATCH($A27,Completa!$A$4:$A$37,0),MATCH(G$4,Completa!$4:$4,0))</f>
        <v>1.78</v>
      </c>
      <c r="H27" s="38">
        <f>INDEX(Completa!$4:$53,MATCH($A27,Completa!$A$4:$A$37,0),MATCH(H$4,Completa!$4:$4,0))</f>
        <v>1</v>
      </c>
      <c r="I27" s="38">
        <f>INDEX(Completa!$4:$53,MATCH($A27,Completa!$A$4:$A$37,0),MATCH(I$4,Completa!$4:$4,0))</f>
        <v>1</v>
      </c>
      <c r="J27" s="38">
        <f>INDEX(Completa!$4:$53,MATCH($A27,Completa!$A$4:$A$37,0),MATCH(J$4,Completa!$4:$4,0))</f>
        <v>1</v>
      </c>
      <c r="K27" s="79">
        <f>INDEX(Completa!$4:$53,MATCH($A27,Completa!$A$4:$A$37,0),MATCH(K$4,Completa!$4:$4,0))</f>
        <v>1</v>
      </c>
      <c r="L27" s="79">
        <f>INDEX(Completa!$4:$53,MATCH($A27,Completa!$A$4:$A$37,0),MATCH(L$4,Completa!$4:$4,0))</f>
        <v>0</v>
      </c>
      <c r="M27" s="38">
        <f>INDEX(Completa!$4:$53,MATCH($A27,Completa!$A$4:$A$37,0),MATCH(M$4,Completa!$4:$4,0))</f>
        <v>1</v>
      </c>
      <c r="N27" s="38">
        <f>INDEX(Completa!$4:$53,MATCH($A27,Completa!$A$4:$A$37,0),MATCH(N$4,Completa!$4:$4,0))</f>
        <v>1</v>
      </c>
      <c r="O27" s="38">
        <f>INDEX(Completa!$4:$53,MATCH($A27,Completa!$A$4:$A$37,0),MATCH(O$4,Completa!$4:$4,0))</f>
        <v>1</v>
      </c>
      <c r="P27" s="38">
        <f>INDEX(Completa!$4:$53,MATCH($A27,Completa!$A$4:$A$37,0),MATCH(P$4,Completa!$4:$4,0))</f>
        <v>1</v>
      </c>
      <c r="Q27" s="38">
        <f>INDEX(Completa!$4:$53,MATCH($A27,Completa!$A$4:$A$37,0),MATCH(Q$4,Completa!$4:$4,0))</f>
        <v>1</v>
      </c>
      <c r="R27" s="38">
        <f>INDEX(Completa!$4:$53,MATCH($A27,Completa!$A$4:$A$37,0),MATCH(R$4,Completa!$4:$4,0))</f>
        <v>1</v>
      </c>
      <c r="S27" s="38">
        <f>INDEX(Completa!$4:$53,MATCH($A27,Completa!$A$4:$A$37,0),MATCH(S$4,Completa!$4:$4,0))</f>
        <v>1</v>
      </c>
    </row>
    <row r="28" spans="1:19" s="60" customFormat="1" x14ac:dyDescent="0.35">
      <c r="A28" s="50" t="s">
        <v>33</v>
      </c>
      <c r="B28" s="107">
        <f>INDEX(Completa!$4:$53,MATCH($A28,Completa!$A$4:$A$37,0),MATCH(B$4,Completa!$4:$4,0))</f>
        <v>3015268</v>
      </c>
      <c r="C28" s="108">
        <f>INDEX(Completa!$4:$53,MATCH($A28,Completa!$A$4:$A$37,0),MATCH(C$4,Completa!$4:$4,0))</f>
        <v>244682.75647363835</v>
      </c>
      <c r="D28" s="107">
        <f>INDEX(Completa!$4:$53,MATCH($A28,Completa!$A$4:$A$37,0),MATCH(D$4,Completa!$4:$4,0))</f>
        <v>2686</v>
      </c>
      <c r="E28" s="51">
        <f>INDEX(Completa!$4:$53,MATCH($A28,Completa!$A$4:$A$37,0),MATCH(E$4,Completa!$4:$4,0))</f>
        <v>1649</v>
      </c>
      <c r="F28" s="54">
        <f>INDEX(Completa!$4:$53,MATCH($A28,Completa!$A$4:$A$37,0),MATCH(F$4,Completa!$4:$4,0))</f>
        <v>1031</v>
      </c>
      <c r="G28" s="53">
        <f>INDEX(Completa!$4:$53,MATCH($A28,Completa!$A$4:$A$37,0),MATCH(G$4,Completa!$4:$4,0))</f>
        <v>3.39</v>
      </c>
      <c r="H28" s="38">
        <f>INDEX(Completa!$4:$53,MATCH($A28,Completa!$A$4:$A$37,0),MATCH(H$4,Completa!$4:$4,0))</f>
        <v>1</v>
      </c>
      <c r="I28" s="38">
        <f>INDEX(Completa!$4:$53,MATCH($A28,Completa!$A$4:$A$37,0),MATCH(I$4,Completa!$4:$4,0))</f>
        <v>1</v>
      </c>
      <c r="J28" s="38">
        <f>INDEX(Completa!$4:$53,MATCH($A28,Completa!$A$4:$A$37,0),MATCH(J$4,Completa!$4:$4,0))</f>
        <v>1</v>
      </c>
      <c r="K28" s="38">
        <f>INDEX(Completa!$4:$53,MATCH($A28,Completa!$A$4:$A$37,0),MATCH(K$4,Completa!$4:$4,0))</f>
        <v>1</v>
      </c>
      <c r="L28" s="79">
        <f>INDEX(Completa!$4:$53,MATCH($A28,Completa!$A$4:$A$37,0),MATCH(L$4,Completa!$4:$4,0))</f>
        <v>0</v>
      </c>
      <c r="M28" s="38">
        <f>INDEX(Completa!$4:$53,MATCH($A28,Completa!$A$4:$A$37,0),MATCH(M$4,Completa!$4:$4,0))</f>
        <v>1</v>
      </c>
      <c r="N28" s="38">
        <f>INDEX(Completa!$4:$53,MATCH($A28,Completa!$A$4:$A$37,0),MATCH(N$4,Completa!$4:$4,0))</f>
        <v>1</v>
      </c>
      <c r="O28" s="38">
        <f>INDEX(Completa!$4:$53,MATCH($A28,Completa!$A$4:$A$37,0),MATCH(O$4,Completa!$4:$4,0))</f>
        <v>1</v>
      </c>
      <c r="P28" s="38">
        <f>INDEX(Completa!$4:$53,MATCH($A28,Completa!$A$4:$A$37,0),MATCH(P$4,Completa!$4:$4,0))</f>
        <v>1</v>
      </c>
      <c r="Q28" s="38">
        <f>INDEX(Completa!$4:$53,MATCH($A28,Completa!$A$4:$A$37,0),MATCH(Q$4,Completa!$4:$4,0))</f>
        <v>1</v>
      </c>
      <c r="R28" s="38">
        <f>INDEX(Completa!$4:$53,MATCH($A28,Completa!$A$4:$A$37,0),MATCH(R$4,Completa!$4:$4,0))</f>
        <v>1</v>
      </c>
      <c r="S28" s="38">
        <f>INDEX(Completa!$4:$53,MATCH($A28,Completa!$A$4:$A$37,0),MATCH(S$4,Completa!$4:$4,0))</f>
        <v>0</v>
      </c>
    </row>
    <row r="29" spans="1:19" x14ac:dyDescent="0.35">
      <c r="A29" s="45" t="s">
        <v>34</v>
      </c>
      <c r="B29" s="102">
        <f>INDEX(Completa!$4:$53,MATCH($A29,Completa!$A$4:$A$37,0),MATCH(B$4,Completa!$4:$4,0))</f>
        <v>88371433</v>
      </c>
      <c r="C29" s="109">
        <f>INDEX(Completa!$4:$53,MATCH($A29,Completa!$A$4:$A$37,0),MATCH(C$4,Completa!$4:$4,0))</f>
        <v>3480767.3119192827</v>
      </c>
      <c r="D29" s="102">
        <f>INDEX(Completa!$4:$53,MATCH($A29,Completa!$A$4:$A$37,0),MATCH(D$4,Completa!$4:$4,0))</f>
        <v>1665.75</v>
      </c>
      <c r="E29" s="46">
        <f>INDEX(Completa!$4:$53,MATCH($A29,Completa!$A$4:$A$37,0),MATCH(E$4,Completa!$4:$4,0))</f>
        <v>48115</v>
      </c>
      <c r="F29" s="103">
        <f>INDEX(Completa!$4:$53,MATCH($A29,Completa!$A$4:$A$37,0),MATCH(F$4,Completa!$4:$4,0))</f>
        <v>23636</v>
      </c>
      <c r="G29" s="48">
        <f>INDEX(Completa!$4:$53,MATCH($A29,Completa!$A$4:$A$37,0),MATCH(G$4,Completa!$4:$4,0))</f>
        <v>2.72</v>
      </c>
      <c r="H29" s="49"/>
      <c r="I29" s="49"/>
      <c r="J29" s="49"/>
      <c r="K29" s="49"/>
      <c r="L29" s="49"/>
      <c r="M29" s="49"/>
      <c r="N29" s="49"/>
      <c r="O29" s="49"/>
      <c r="P29" s="49"/>
      <c r="Q29" s="49"/>
      <c r="R29" s="49"/>
      <c r="S29" s="49"/>
    </row>
    <row r="30" spans="1:19" x14ac:dyDescent="0.35">
      <c r="A30" s="76" t="s">
        <v>35</v>
      </c>
      <c r="B30" s="104">
        <f>INDEX(Completa!$4:$53,MATCH($A30,Completa!$A$4:$A$37,0),MATCH(B$4,Completa!$4:$4,0))</f>
        <v>4018650</v>
      </c>
      <c r="C30" s="105">
        <f>INDEX(Completa!$4:$53,MATCH($A30,Completa!$A$4:$A$37,0),MATCH(C$4,Completa!$4:$4,0))</f>
        <v>113351.86255720755</v>
      </c>
      <c r="D30" s="104">
        <f>INDEX(Completa!$4:$53,MATCH($A30,Completa!$A$4:$A$37,0),MATCH(D$4,Completa!$4:$4,0))</f>
        <v>1477</v>
      </c>
      <c r="E30" s="77">
        <f>INDEX(Completa!$4:$53,MATCH($A30,Completa!$A$4:$A$37,0),MATCH(E$4,Completa!$4:$4,0))</f>
        <v>3086</v>
      </c>
      <c r="F30" s="106">
        <f>INDEX(Completa!$4:$53,MATCH($A30,Completa!$A$4:$A$37,0),MATCH(F$4,Completa!$4:$4,0))</f>
        <v>1091</v>
      </c>
      <c r="G30" s="78">
        <f>INDEX(Completa!$4:$53,MATCH($A30,Completa!$A$4:$A$37,0),MATCH(G$4,Completa!$4:$4,0))</f>
        <v>2.72</v>
      </c>
      <c r="H30" s="62">
        <f>INDEX(Completa!$4:$53,MATCH($A30,Completa!$A$4:$A$37,0),MATCH(H$4,Completa!$4:$4,0))</f>
        <v>1</v>
      </c>
      <c r="I30" s="38">
        <f>INDEX(Completa!$4:$53,MATCH($A30,Completa!$A$4:$A$37,0),MATCH(I$4,Completa!$4:$4,0))</f>
        <v>1</v>
      </c>
      <c r="J30" s="38">
        <f>INDEX(Completa!$4:$53,MATCH($A30,Completa!$A$4:$A$37,0),MATCH(J$4,Completa!$4:$4,0))</f>
        <v>1</v>
      </c>
      <c r="K30" s="79">
        <f>INDEX(Completa!$4:$53,MATCH($A30,Completa!$A$4:$A$37,0),MATCH(K$4,Completa!$4:$4,0))</f>
        <v>1</v>
      </c>
      <c r="L30" s="79">
        <f>INDEX(Completa!$4:$53,MATCH($A30,Completa!$A$4:$A$37,0),MATCH(L$4,Completa!$4:$4,0))</f>
        <v>0</v>
      </c>
      <c r="M30" s="38">
        <f>INDEX(Completa!$4:$53,MATCH($A30,Completa!$A$4:$A$37,0),MATCH(M$4,Completa!$4:$4,0))</f>
        <v>1</v>
      </c>
      <c r="N30" s="38">
        <f>INDEX(Completa!$4:$53,MATCH($A30,Completa!$A$4:$A$37,0),MATCH(N$4,Completa!$4:$4,0))</f>
        <v>1</v>
      </c>
      <c r="O30" s="38">
        <f>INDEX(Completa!$4:$53,MATCH($A30,Completa!$A$4:$A$37,0),MATCH(O$4,Completa!$4:$4,0))</f>
        <v>1</v>
      </c>
      <c r="P30" s="38">
        <f>INDEX(Completa!$4:$53,MATCH($A30,Completa!$A$4:$A$37,0),MATCH(P$4,Completa!$4:$4,0))</f>
        <v>1</v>
      </c>
      <c r="Q30" s="38">
        <f>INDEX(Completa!$4:$53,MATCH($A30,Completa!$A$4:$A$37,0),MATCH(Q$4,Completa!$4:$4,0))</f>
        <v>1</v>
      </c>
      <c r="R30" s="38">
        <f>INDEX(Completa!$4:$53,MATCH($A30,Completa!$A$4:$A$37,0),MATCH(R$4,Completa!$4:$4,0))</f>
        <v>1</v>
      </c>
      <c r="S30" s="38">
        <f>INDEX(Completa!$4:$53,MATCH($A30,Completa!$A$4:$A$37,0),MATCH(S$4,Completa!$4:$4,0))</f>
        <v>1</v>
      </c>
    </row>
    <row r="31" spans="1:19" s="60" customFormat="1" x14ac:dyDescent="0.35">
      <c r="A31" s="50" t="s">
        <v>36</v>
      </c>
      <c r="B31" s="107">
        <f>INDEX(Completa!$4:$53,MATCH($A31,Completa!$A$4:$A$37,0),MATCH(B$4,Completa!$4:$4,0))</f>
        <v>21168791</v>
      </c>
      <c r="C31" s="107">
        <f>INDEX(Completa!$4:$53,MATCH($A31,Completa!$A$4:$A$37,0),MATCH(C$4,Completa!$4:$4,0))</f>
        <v>576199.05051189428</v>
      </c>
      <c r="D31" s="107">
        <f>INDEX(Completa!$4:$53,MATCH($A31,Completa!$A$4:$A$37,0),MATCH(D$4,Completa!$4:$4,0))</f>
        <v>1358</v>
      </c>
      <c r="E31" s="51">
        <f>INDEX(Completa!$4:$53,MATCH($A31,Completa!$A$4:$A$37,0),MATCH(E$4,Completa!$4:$4,0))</f>
        <v>2118</v>
      </c>
      <c r="F31" s="54">
        <f>INDEX(Completa!$4:$53,MATCH($A31,Completa!$A$4:$A$37,0),MATCH(F$4,Completa!$4:$4,0))</f>
        <v>4341</v>
      </c>
      <c r="G31" s="53">
        <f>INDEX(Completa!$4:$53,MATCH($A31,Completa!$A$4:$A$37,0),MATCH(G$4,Completa!$4:$4,0))</f>
        <v>2.06</v>
      </c>
      <c r="H31" s="38">
        <f>INDEX(Completa!$4:$53,MATCH($A31,Completa!$A$4:$A$37,0),MATCH(H$4,Completa!$4:$4,0))</f>
        <v>1</v>
      </c>
      <c r="I31" s="38">
        <f>INDEX(Completa!$4:$53,MATCH($A31,Completa!$A$4:$A$37,0),MATCH(I$4,Completa!$4:$4,0))</f>
        <v>1</v>
      </c>
      <c r="J31" s="38">
        <f>INDEX(Completa!$4:$53,MATCH($A31,Completa!$A$4:$A$37,0),MATCH(J$4,Completa!$4:$4,0))</f>
        <v>1</v>
      </c>
      <c r="K31" s="38">
        <f>INDEX(Completa!$4:$53,MATCH($A31,Completa!$A$4:$A$37,0),MATCH(K$4,Completa!$4:$4,0))</f>
        <v>1</v>
      </c>
      <c r="L31" s="38">
        <f>INDEX(Completa!$4:$53,MATCH($A31,Completa!$A$4:$A$37,0),MATCH(L$4,Completa!$4:$4,0))</f>
        <v>0</v>
      </c>
      <c r="M31" s="38">
        <f>INDEX(Completa!$4:$53,MATCH($A31,Completa!$A$4:$A$37,0),MATCH(M$4,Completa!$4:$4,0))</f>
        <v>1</v>
      </c>
      <c r="N31" s="38">
        <f>INDEX(Completa!$4:$53,MATCH($A31,Completa!$A$4:$A$37,0),MATCH(N$4,Completa!$4:$4,0))</f>
        <v>1</v>
      </c>
      <c r="O31" s="38">
        <f>INDEX(Completa!$4:$53,MATCH($A31,Completa!$A$4:$A$37,0),MATCH(O$4,Completa!$4:$4,0))</f>
        <v>1</v>
      </c>
      <c r="P31" s="38">
        <f>INDEX(Completa!$4:$53,MATCH($A31,Completa!$A$4:$A$37,0),MATCH(P$4,Completa!$4:$4,0))</f>
        <v>1</v>
      </c>
      <c r="Q31" s="38">
        <f>INDEX(Completa!$4:$53,MATCH($A31,Completa!$A$4:$A$37,0),MATCH(Q$4,Completa!$4:$4,0))</f>
        <v>1</v>
      </c>
      <c r="R31" s="38">
        <f>INDEX(Completa!$4:$53,MATCH($A31,Completa!$A$4:$A$37,0),MATCH(R$4,Completa!$4:$4,0))</f>
        <v>1</v>
      </c>
      <c r="S31" s="38">
        <f>INDEX(Completa!$4:$53,MATCH($A31,Completa!$A$4:$A$37,0),MATCH(S$4,Completa!$4:$4,0))</f>
        <v>1</v>
      </c>
    </row>
    <row r="32" spans="1:19" s="60" customFormat="1" x14ac:dyDescent="0.35">
      <c r="A32" s="50" t="s">
        <v>37</v>
      </c>
      <c r="B32" s="107">
        <f>INDEX(Completa!$4:$53,MATCH($A32,Completa!$A$4:$A$37,0),MATCH(B$4,Completa!$4:$4,0))</f>
        <v>45919049</v>
      </c>
      <c r="C32" s="107">
        <f>INDEX(Completa!$4:$53,MATCH($A32,Completa!$A$4:$A$37,0),MATCH(C$4,Completa!$4:$4,0))</f>
        <v>2119854.0349909132</v>
      </c>
      <c r="D32" s="107">
        <f>INDEX(Completa!$4:$53,MATCH($A32,Completa!$A$4:$A$37,0),MATCH(D$4,Completa!$4:$4,0))</f>
        <v>1946</v>
      </c>
      <c r="E32" s="51">
        <f>INDEX(Completa!$4:$53,MATCH($A32,Completa!$A$4:$A$37,0),MATCH(E$4,Completa!$4:$4,0))</f>
        <v>31772</v>
      </c>
      <c r="F32" s="54">
        <f>INDEX(Completa!$4:$53,MATCH($A32,Completa!$A$4:$A$37,0),MATCH(F$4,Completa!$4:$4,0))</f>
        <v>11863</v>
      </c>
      <c r="G32" s="53">
        <f>INDEX(Completa!$4:$53,MATCH($A32,Completa!$A$4:$A$37,0),MATCH(G$4,Completa!$4:$4,0))</f>
        <v>2.63</v>
      </c>
      <c r="H32" s="38">
        <f>INDEX(Completa!$4:$53,MATCH($A32,Completa!$A$4:$A$37,0),MATCH(H$4,Completa!$4:$4,0))</f>
        <v>1</v>
      </c>
      <c r="I32" s="38">
        <f>INDEX(Completa!$4:$53,MATCH($A32,Completa!$A$4:$A$37,0),MATCH(I$4,Completa!$4:$4,0))</f>
        <v>1</v>
      </c>
      <c r="J32" s="38">
        <f>INDEX(Completa!$4:$53,MATCH($A32,Completa!$A$4:$A$37,0),MATCH(J$4,Completa!$4:$4,0))</f>
        <v>1</v>
      </c>
      <c r="K32" s="79">
        <f>INDEX(Completa!$4:$53,MATCH($A32,Completa!$A$4:$A$37,0),MATCH(K$4,Completa!$4:$4,0))</f>
        <v>1</v>
      </c>
      <c r="L32" s="79">
        <f>INDEX(Completa!$4:$53,MATCH($A32,Completa!$A$4:$A$37,0),MATCH(L$4,Completa!$4:$4,0))</f>
        <v>0</v>
      </c>
      <c r="M32" s="38">
        <f>INDEX(Completa!$4:$53,MATCH($A32,Completa!$A$4:$A$37,0),MATCH(M$4,Completa!$4:$4,0))</f>
        <v>1</v>
      </c>
      <c r="N32" s="38">
        <f>INDEX(Completa!$4:$53,MATCH($A32,Completa!$A$4:$A$37,0),MATCH(N$4,Completa!$4:$4,0))</f>
        <v>1</v>
      </c>
      <c r="O32" s="38">
        <f>INDEX(Completa!$4:$53,MATCH($A32,Completa!$A$4:$A$37,0),MATCH(O$4,Completa!$4:$4,0))</f>
        <v>1</v>
      </c>
      <c r="P32" s="38">
        <f>INDEX(Completa!$4:$53,MATCH($A32,Completa!$A$4:$A$37,0),MATCH(P$4,Completa!$4:$4,0))</f>
        <v>1</v>
      </c>
      <c r="Q32" s="38">
        <f>INDEX(Completa!$4:$53,MATCH($A32,Completa!$A$4:$A$37,0),MATCH(Q$4,Completa!$4:$4,0))</f>
        <v>1</v>
      </c>
      <c r="R32" s="38">
        <f>INDEX(Completa!$4:$53,MATCH($A32,Completa!$A$4:$A$37,0),MATCH(R$4,Completa!$4:$4,0))</f>
        <v>1</v>
      </c>
      <c r="S32" s="38">
        <f>INDEX(Completa!$4:$53,MATCH($A32,Completa!$A$4:$A$37,0),MATCH(S$4,Completa!$4:$4,0))</f>
        <v>1</v>
      </c>
    </row>
    <row r="33" spans="1:19" x14ac:dyDescent="0.35">
      <c r="A33" s="50" t="s">
        <v>38</v>
      </c>
      <c r="B33" s="107">
        <f>INDEX(Completa!$4:$53,MATCH($A33,Completa!$A$4:$A$37,0),MATCH(B$4,Completa!$4:$4,0))</f>
        <v>17264943</v>
      </c>
      <c r="C33" s="108">
        <f>INDEX(Completa!$4:$53,MATCH($A33,Completa!$A$4:$A$37,0),MATCH(C$4,Completa!$4:$4,0))</f>
        <v>671362.36385926744</v>
      </c>
      <c r="D33" s="107">
        <f>INDEX(Completa!$4:$53,MATCH($A33,Completa!$A$4:$A$37,0),MATCH(D$4,Completa!$4:$4,0))</f>
        <v>1882</v>
      </c>
      <c r="E33" s="51">
        <f>INDEX(Completa!$4:$53,MATCH($A33,Completa!$A$4:$A$37,0),MATCH(E$4,Completa!$4:$4,0))</f>
        <v>11139</v>
      </c>
      <c r="F33" s="54">
        <f>INDEX(Completa!$4:$53,MATCH($A33,Completa!$A$4:$A$37,0),MATCH(F$4,Completa!$4:$4,0))</f>
        <v>6341</v>
      </c>
      <c r="G33" s="53">
        <f>INDEX(Completa!$4:$53,MATCH($A33,Completa!$A$4:$A$37,0),MATCH(G$4,Completa!$4:$4,0))</f>
        <v>2.79</v>
      </c>
      <c r="H33" s="62">
        <f>INDEX(Completa!$4:$53,MATCH($A33,Completa!$A$4:$A$37,0),MATCH(H$4,Completa!$4:$4,0))</f>
        <v>1</v>
      </c>
      <c r="I33" s="62">
        <f>INDEX(Completa!$4:$53,MATCH($A33,Completa!$A$4:$A$37,0),MATCH(I$4,Completa!$4:$4,0))</f>
        <v>1</v>
      </c>
      <c r="J33" s="62">
        <f>INDEX(Completa!$4:$53,MATCH($A33,Completa!$A$4:$A$37,0),MATCH(J$4,Completa!$4:$4,0))</f>
        <v>1</v>
      </c>
      <c r="K33" s="79">
        <f>INDEX(Completa!$4:$53,MATCH($A33,Completa!$A$4:$A$37,0),MATCH(K$4,Completa!$4:$4,0))</f>
        <v>1</v>
      </c>
      <c r="L33" s="79">
        <f>INDEX(Completa!$4:$53,MATCH($A33,Completa!$A$4:$A$37,0),MATCH(L$4,Completa!$4:$4,0))</f>
        <v>0</v>
      </c>
      <c r="M33" s="79">
        <f>INDEX(Completa!$4:$53,MATCH($A33,Completa!$A$4:$A$37,0),MATCH(M$4,Completa!$4:$4,0))</f>
        <v>1</v>
      </c>
      <c r="N33" s="38">
        <f>INDEX(Completa!$4:$53,MATCH($A33,Completa!$A$4:$A$37,0),MATCH(N$4,Completa!$4:$4,0))</f>
        <v>1</v>
      </c>
      <c r="O33" s="38">
        <f>INDEX(Completa!$4:$53,MATCH($A33,Completa!$A$4:$A$37,0),MATCH(O$4,Completa!$4:$4,0))</f>
        <v>1</v>
      </c>
      <c r="P33" s="38">
        <f>INDEX(Completa!$4:$53,MATCH($A33,Completa!$A$4:$A$37,0),MATCH(P$4,Completa!$4:$4,0))</f>
        <v>1</v>
      </c>
      <c r="Q33" s="38">
        <f>INDEX(Completa!$4:$53,MATCH($A33,Completa!$A$4:$A$37,0),MATCH(Q$4,Completa!$4:$4,0))</f>
        <v>1</v>
      </c>
      <c r="R33" s="38">
        <f>INDEX(Completa!$4:$53,MATCH($A33,Completa!$A$4:$A$37,0),MATCH(R$4,Completa!$4:$4,0))</f>
        <v>1</v>
      </c>
      <c r="S33" s="38">
        <f>INDEX(Completa!$4:$53,MATCH($A33,Completa!$A$4:$A$37,0),MATCH(S$4,Completa!$4:$4,0))</f>
        <v>1</v>
      </c>
    </row>
    <row r="34" spans="1:19" x14ac:dyDescent="0.35">
      <c r="A34" s="45" t="s">
        <v>39</v>
      </c>
      <c r="B34" s="102">
        <f>INDEX(Completa!$4:$53,MATCH($A34,Completa!$A$4:$A$37,0),MATCH(B$4,Completa!$4:$4,0))</f>
        <v>29975984</v>
      </c>
      <c r="C34" s="109">
        <f>INDEX(Completa!$4:$53,MATCH($A34,Completa!$A$4:$A$37,0),MATCH(C$4,Completa!$4:$4,0))</f>
        <v>1121717.8315524028</v>
      </c>
      <c r="D34" s="102">
        <f>INDEX(Completa!$4:$53,MATCH($A34,Completa!$A$4:$A$37,0),MATCH(D$4,Completa!$4:$4,0))</f>
        <v>1744.3333333333333</v>
      </c>
      <c r="E34" s="46">
        <f>INDEX(Completa!$4:$53,MATCH($A34,Completa!$A$4:$A$37,0),MATCH(E$4,Completa!$4:$4,0))</f>
        <v>5526</v>
      </c>
      <c r="F34" s="103">
        <f>INDEX(Completa!$4:$53,MATCH($A34,Completa!$A$4:$A$37,0),MATCH(F$4,Completa!$4:$4,0))</f>
        <v>6340</v>
      </c>
      <c r="G34" s="48">
        <f>INDEX(Completa!$4:$53,MATCH($A34,Completa!$A$4:$A$37,0),MATCH(G$4,Completa!$4:$4,0))</f>
        <v>2.14</v>
      </c>
      <c r="H34" s="49"/>
      <c r="I34" s="49"/>
      <c r="J34" s="49"/>
      <c r="K34" s="49"/>
      <c r="L34" s="49"/>
      <c r="M34" s="49"/>
      <c r="N34" s="49"/>
      <c r="O34" s="49"/>
      <c r="P34" s="49"/>
      <c r="Q34" s="49"/>
      <c r="R34" s="49"/>
      <c r="S34" s="49"/>
    </row>
    <row r="35" spans="1:19" x14ac:dyDescent="0.35">
      <c r="A35" s="76" t="s">
        <v>40</v>
      </c>
      <c r="B35" s="104">
        <f>INDEX(Completa!$4:$53,MATCH($A35,Completa!$A$4:$A$37,0),MATCH(B$4,Completa!$4:$4,0))</f>
        <v>11433957</v>
      </c>
      <c r="C35" s="110">
        <f>INDEX(Completa!$4:$53,MATCH($A35,Completa!$A$4:$A$37,0),MATCH(C$4,Completa!$4:$4,0))</f>
        <v>421374.93333887286</v>
      </c>
      <c r="D35" s="104">
        <f>INDEX(Completa!$4:$53,MATCH($A35,Completa!$A$4:$A$37,0),MATCH(D$4,Completa!$4:$4,0))</f>
        <v>1621</v>
      </c>
      <c r="E35" s="77">
        <f>INDEX(Completa!$4:$53,MATCH($A35,Completa!$A$4:$A$37,0),MATCH(E$4,Completa!$4:$4,0))</f>
        <v>1514</v>
      </c>
      <c r="F35" s="106">
        <f>INDEX(Completa!$4:$53,MATCH($A35,Completa!$A$4:$A$37,0),MATCH(F$4,Completa!$4:$4,0))</f>
        <v>2858</v>
      </c>
      <c r="G35" s="78">
        <f>INDEX(Completa!$4:$53,MATCH($A35,Completa!$A$4:$A$37,0),MATCH(G$4,Completa!$4:$4,0))</f>
        <v>2.52</v>
      </c>
      <c r="H35" s="62">
        <f>INDEX(Completa!$4:$53,MATCH($A35,Completa!$A$4:$A$37,0),MATCH(H$4,Completa!$4:$4,0))</f>
        <v>1</v>
      </c>
      <c r="I35" s="62">
        <f>INDEX(Completa!$4:$53,MATCH($A35,Completa!$A$4:$A$37,0),MATCH(I$4,Completa!$4:$4,0))</f>
        <v>1</v>
      </c>
      <c r="J35" s="62">
        <f>INDEX(Completa!$4:$53,MATCH($A35,Completa!$A$4:$A$37,0),MATCH(J$4,Completa!$4:$4,0))</f>
        <v>1</v>
      </c>
      <c r="K35" s="79">
        <f>INDEX(Completa!$4:$53,MATCH($A35,Completa!$A$4:$A$37,0),MATCH(K$4,Completa!$4:$4,0))</f>
        <v>1</v>
      </c>
      <c r="L35" s="79">
        <f>INDEX(Completa!$4:$53,MATCH($A35,Completa!$A$4:$A$37,0),MATCH(L$4,Completa!$4:$4,0))</f>
        <v>0</v>
      </c>
      <c r="M35" s="62">
        <f>INDEX(Completa!$4:$53,MATCH($A35,Completa!$A$4:$A$37,0),MATCH(M$4,Completa!$4:$4,0))</f>
        <v>1</v>
      </c>
      <c r="N35" s="62">
        <f>INDEX(Completa!$4:$53,MATCH($A35,Completa!$A$4:$A$37,0),MATCH(N$4,Completa!$4:$4,0))</f>
        <v>1</v>
      </c>
      <c r="O35" s="62">
        <f>INDEX(Completa!$4:$53,MATCH($A35,Completa!$A$4:$A$37,0),MATCH(O$4,Completa!$4:$4,0))</f>
        <v>1</v>
      </c>
      <c r="P35" s="62">
        <f>INDEX(Completa!$4:$53,MATCH($A35,Completa!$A$4:$A$37,0),MATCH(P$4,Completa!$4:$4,0))</f>
        <v>1</v>
      </c>
      <c r="Q35" s="62">
        <f>INDEX(Completa!$4:$53,MATCH($A35,Completa!$A$4:$A$37,0),MATCH(Q$4,Completa!$4:$4,0))</f>
        <v>1</v>
      </c>
      <c r="R35" s="62">
        <f>INDEX(Completa!$4:$53,MATCH($A35,Completa!$A$4:$A$37,0),MATCH(R$4,Completa!$4:$4,0))</f>
        <v>1</v>
      </c>
      <c r="S35" s="62">
        <f>INDEX(Completa!$4:$53,MATCH($A35,Completa!$A$4:$A$37,0),MATCH(S$4,Completa!$4:$4,0))</f>
        <v>1</v>
      </c>
    </row>
    <row r="36" spans="1:19" x14ac:dyDescent="0.35">
      <c r="A36" s="76" t="s">
        <v>41</v>
      </c>
      <c r="B36" s="104">
        <f>INDEX(Completa!$4:$53,MATCH($A36,Completa!$A$4:$A$37,0),MATCH(B$4,Completa!$4:$4,0))</f>
        <v>11377239</v>
      </c>
      <c r="C36" s="110">
        <f>INDEX(Completa!$4:$53,MATCH($A36,Completa!$A$4:$A$37,0),MATCH(C$4,Completa!$4:$4,0))</f>
        <v>423150.93736952322</v>
      </c>
      <c r="D36" s="104">
        <f>INDEX(Completa!$4:$53,MATCH($A36,Completa!$A$4:$A$37,0),MATCH(D$4,Completa!$4:$4,0))</f>
        <v>1843</v>
      </c>
      <c r="E36" s="77">
        <f>INDEX(Completa!$4:$53,MATCH($A36,Completa!$A$4:$A$37,0),MATCH(E$4,Completa!$4:$4,0))</f>
        <v>1666</v>
      </c>
      <c r="F36" s="106">
        <f>INDEX(Completa!$4:$53,MATCH($A36,Completa!$A$4:$A$37,0),MATCH(F$4,Completa!$4:$4,0))</f>
        <v>2374</v>
      </c>
      <c r="G36" s="78">
        <f>INDEX(Completa!$4:$53,MATCH($A36,Completa!$A$4:$A$37,0),MATCH(G$4,Completa!$4:$4,0))</f>
        <v>2.1</v>
      </c>
      <c r="H36" s="62">
        <f>INDEX(Completa!$4:$53,MATCH($A36,Completa!$A$4:$A$37,0),MATCH(H$4,Completa!$4:$4,0))</f>
        <v>1</v>
      </c>
      <c r="I36" s="62">
        <f>INDEX(Completa!$4:$53,MATCH($A36,Completa!$A$4:$A$37,0),MATCH(I$4,Completa!$4:$4,0))</f>
        <v>1</v>
      </c>
      <c r="J36" s="62">
        <f>INDEX(Completa!$4:$53,MATCH($A36,Completa!$A$4:$A$37,0),MATCH(J$4,Completa!$4:$4,0))</f>
        <v>1</v>
      </c>
      <c r="K36" s="79">
        <f>INDEX(Completa!$4:$53,MATCH($A36,Completa!$A$4:$A$37,0),MATCH(K$4,Completa!$4:$4,0))</f>
        <v>1</v>
      </c>
      <c r="L36" s="79">
        <f>INDEX(Completa!$4:$53,MATCH($A36,Completa!$A$4:$A$37,0),MATCH(L$4,Completa!$4:$4,0))</f>
        <v>1</v>
      </c>
      <c r="M36" s="62">
        <f>INDEX(Completa!$4:$53,MATCH($A36,Completa!$A$4:$A$37,0),MATCH(M$4,Completa!$4:$4,0))</f>
        <v>1</v>
      </c>
      <c r="N36" s="62">
        <f>INDEX(Completa!$4:$53,MATCH($A36,Completa!$A$4:$A$37,0),MATCH(N$4,Completa!$4:$4,0))</f>
        <v>0</v>
      </c>
      <c r="O36" s="62">
        <f>INDEX(Completa!$4:$53,MATCH($A36,Completa!$A$4:$A$37,0),MATCH(O$4,Completa!$4:$4,0))</f>
        <v>0</v>
      </c>
      <c r="P36" s="62">
        <f>INDEX(Completa!$4:$53,MATCH($A36,Completa!$A$4:$A$37,0),MATCH(P$4,Completa!$4:$4,0))</f>
        <v>1</v>
      </c>
      <c r="Q36" s="62">
        <f>INDEX(Completa!$4:$53,MATCH($A36,Completa!$A$4:$A$37,0),MATCH(Q$4,Completa!$4:$4,0))</f>
        <v>1</v>
      </c>
      <c r="R36" s="62">
        <f>INDEX(Completa!$4:$53,MATCH($A36,Completa!$A$4:$A$37,0),MATCH(R$4,Completa!$4:$4,0))</f>
        <v>1</v>
      </c>
      <c r="S36" s="62">
        <f>INDEX(Completa!$4:$53,MATCH($A36,Completa!$A$4:$A$37,0),MATCH(S$4,Completa!$4:$4,0))</f>
        <v>1</v>
      </c>
    </row>
    <row r="37" spans="1:19" ht="15" thickBot="1" x14ac:dyDescent="0.4">
      <c r="A37" s="80" t="s">
        <v>42</v>
      </c>
      <c r="B37" s="111">
        <f>INDEX(Completa!$4:$53,MATCH($A37,Completa!$A$4:$A$37,0),MATCH(B$4,Completa!$4:$4,0))</f>
        <v>7164788</v>
      </c>
      <c r="C37" s="112">
        <f>INDEX(Completa!$4:$53,MATCH($A37,Completa!$A$4:$A$37,0),MATCH(C$4,Completa!$4:$4,0))</f>
        <v>277191.96084400674</v>
      </c>
      <c r="D37" s="111">
        <f>INDEX(Completa!$4:$53,MATCH($A37,Completa!$A$4:$A$37,0),MATCH(D$4,Completa!$4:$4,0))</f>
        <v>1769</v>
      </c>
      <c r="E37" s="81">
        <f>INDEX(Completa!$4:$53,MATCH($A37,Completa!$A$4:$A$37,0),MATCH(E$4,Completa!$4:$4,0))</f>
        <v>2346</v>
      </c>
      <c r="F37" s="113">
        <f>INDEX(Completa!$4:$53,MATCH($A37,Completa!$A$4:$A$37,0),MATCH(F$4,Completa!$4:$4,0))</f>
        <v>1108</v>
      </c>
      <c r="G37" s="82">
        <f>INDEX(Completa!$4:$53,MATCH($A37,Completa!$A$4:$A$37,0),MATCH(G$4,Completa!$4:$4,0))</f>
        <v>1.58</v>
      </c>
      <c r="H37" s="62">
        <f>INDEX(Completa!$4:$53,MATCH($A37,Completa!$A$4:$A$37,0),MATCH(H$4,Completa!$4:$4,0))</f>
        <v>1</v>
      </c>
      <c r="I37" s="83">
        <f>INDEX(Completa!$4:$53,MATCH($A37,Completa!$A$4:$A$37,0),MATCH(I$4,Completa!$4:$4,0))</f>
        <v>1</v>
      </c>
      <c r="J37" s="83">
        <f>INDEX(Completa!$4:$53,MATCH($A37,Completa!$A$4:$A$37,0),MATCH(J$4,Completa!$4:$4,0))</f>
        <v>1</v>
      </c>
      <c r="K37" s="86">
        <f>INDEX(Completa!$4:$53,MATCH($A37,Completa!$A$4:$A$37,0),MATCH(K$4,Completa!$4:$4,0))</f>
        <v>1</v>
      </c>
      <c r="L37" s="83">
        <f>INDEX(Completa!$4:$53,MATCH($A37,Completa!$A$4:$A$37,0),MATCH(L$4,Completa!$4:$4,0))</f>
        <v>1</v>
      </c>
      <c r="M37" s="62">
        <f>INDEX(Completa!$4:$53,MATCH($A37,Completa!$A$4:$A$37,0),MATCH(M$4,Completa!$4:$4,0))</f>
        <v>1</v>
      </c>
      <c r="N37" s="62">
        <f>INDEX(Completa!$4:$53,MATCH($A37,Completa!$A$4:$A$37,0),MATCH(N$4,Completa!$4:$4,0))</f>
        <v>1</v>
      </c>
      <c r="O37" s="62">
        <f>INDEX(Completa!$4:$53,MATCH($A37,Completa!$A$4:$A$37,0),MATCH(O$4,Completa!$4:$4,0))</f>
        <v>1</v>
      </c>
      <c r="P37" s="62">
        <f>INDEX(Completa!$4:$53,MATCH($A37,Completa!$A$4:$A$37,0),MATCH(P$4,Completa!$4:$4,0))</f>
        <v>1</v>
      </c>
      <c r="Q37" s="83">
        <f>INDEX(Completa!$4:$53,MATCH($A37,Completa!$A$4:$A$37,0),MATCH(Q$4,Completa!$4:$4,0))</f>
        <v>1</v>
      </c>
      <c r="R37" s="62">
        <f>INDEX(Completa!$4:$53,MATCH($A37,Completa!$A$4:$A$37,0),MATCH(R$4,Completa!$4:$4,0))</f>
        <v>1</v>
      </c>
      <c r="S37" s="62">
        <f>INDEX(Completa!$4:$53,MATCH($A37,Completa!$A$4:$A$37,0),MATCH(S$4,Completa!$4:$4,0))</f>
        <v>1</v>
      </c>
    </row>
    <row r="38" spans="1:19" ht="15" thickTop="1" x14ac:dyDescent="0.35">
      <c r="H38" s="85"/>
      <c r="M38" s="85"/>
      <c r="N38" s="85"/>
      <c r="O38" s="85"/>
      <c r="P38" s="85"/>
      <c r="R38" s="85"/>
      <c r="S38" s="85"/>
    </row>
    <row r="39" spans="1:19" x14ac:dyDescent="0.35">
      <c r="A39" s="91" t="s">
        <v>94</v>
      </c>
    </row>
    <row r="58" spans="1:31" s="62" customFormat="1" x14ac:dyDescent="0.3">
      <c r="A58" s="114"/>
      <c r="L58" s="93"/>
      <c r="T58" s="84"/>
      <c r="U58" s="84"/>
      <c r="V58" s="84"/>
      <c r="W58" s="84"/>
      <c r="X58" s="84"/>
      <c r="Y58" s="84"/>
      <c r="Z58" s="84"/>
      <c r="AA58" s="84"/>
      <c r="AB58" s="84"/>
      <c r="AC58" s="84"/>
      <c r="AD58" s="84"/>
      <c r="AE58" s="84"/>
    </row>
    <row r="59" spans="1:31" s="62" customFormat="1" x14ac:dyDescent="0.35">
      <c r="A59" s="115"/>
      <c r="L59" s="93"/>
      <c r="T59" s="84"/>
      <c r="U59" s="84"/>
      <c r="V59" s="84"/>
      <c r="W59" s="84"/>
      <c r="X59" s="84"/>
      <c r="Y59" s="84"/>
      <c r="Z59" s="84"/>
      <c r="AA59" s="84"/>
      <c r="AB59" s="84"/>
      <c r="AC59" s="84"/>
      <c r="AD59" s="84"/>
      <c r="AE59" s="84"/>
    </row>
    <row r="60" spans="1:31" s="62" customFormat="1" x14ac:dyDescent="0.3">
      <c r="A60" s="114"/>
      <c r="L60" s="93"/>
      <c r="T60" s="84"/>
      <c r="U60" s="84"/>
      <c r="V60" s="84"/>
      <c r="W60" s="84"/>
      <c r="X60" s="84"/>
      <c r="Y60" s="84"/>
      <c r="Z60" s="84"/>
      <c r="AA60" s="84"/>
      <c r="AB60" s="84"/>
      <c r="AC60" s="84"/>
      <c r="AD60" s="84"/>
      <c r="AE60" s="84"/>
    </row>
    <row r="61" spans="1:31" s="62" customFormat="1" x14ac:dyDescent="0.3">
      <c r="A61" s="114"/>
      <c r="L61" s="93"/>
      <c r="T61" s="84"/>
      <c r="U61" s="84"/>
      <c r="V61" s="84"/>
      <c r="W61" s="84"/>
      <c r="X61" s="84"/>
      <c r="Y61" s="84"/>
      <c r="Z61" s="84"/>
      <c r="AA61" s="84"/>
      <c r="AB61" s="84"/>
      <c r="AC61" s="84"/>
      <c r="AD61" s="84"/>
      <c r="AE61" s="84"/>
    </row>
    <row r="62" spans="1:31" s="62" customFormat="1" x14ac:dyDescent="0.3">
      <c r="A62" s="114"/>
      <c r="L62" s="93"/>
      <c r="T62" s="84"/>
      <c r="U62" s="84"/>
      <c r="V62" s="84"/>
      <c r="W62" s="84"/>
      <c r="X62" s="84"/>
      <c r="Y62" s="84"/>
      <c r="Z62" s="84"/>
      <c r="AA62" s="84"/>
      <c r="AB62" s="84"/>
      <c r="AC62" s="84"/>
      <c r="AD62" s="84"/>
      <c r="AE62" s="84"/>
    </row>
    <row r="63" spans="1:31" s="62" customFormat="1" x14ac:dyDescent="0.3">
      <c r="A63" s="114"/>
      <c r="L63" s="93"/>
      <c r="T63" s="84"/>
      <c r="U63" s="84"/>
      <c r="V63" s="84"/>
      <c r="W63" s="84"/>
      <c r="X63" s="84"/>
      <c r="Y63" s="84"/>
      <c r="Z63" s="84"/>
      <c r="AA63" s="84"/>
      <c r="AB63" s="84"/>
      <c r="AC63" s="84"/>
      <c r="AD63" s="84"/>
      <c r="AE63" s="84"/>
    </row>
    <row r="64" spans="1:31" s="62" customFormat="1" x14ac:dyDescent="0.3">
      <c r="A64" s="114"/>
      <c r="L64" s="93"/>
      <c r="T64" s="84"/>
      <c r="U64" s="84"/>
      <c r="V64" s="84"/>
      <c r="W64" s="84"/>
      <c r="X64" s="84"/>
      <c r="Y64" s="84"/>
      <c r="Z64" s="84"/>
      <c r="AA64" s="84"/>
      <c r="AB64" s="84"/>
      <c r="AC64" s="84"/>
      <c r="AD64" s="84"/>
      <c r="AE64" s="84"/>
    </row>
    <row r="65" spans="1:31" s="62" customFormat="1" x14ac:dyDescent="0.3">
      <c r="A65" s="114"/>
      <c r="L65" s="93"/>
      <c r="T65" s="84"/>
      <c r="U65" s="84"/>
      <c r="V65" s="84"/>
      <c r="W65" s="84"/>
      <c r="X65" s="84"/>
      <c r="Y65" s="84"/>
      <c r="Z65" s="84"/>
      <c r="AA65" s="84"/>
      <c r="AB65" s="84"/>
      <c r="AC65" s="84"/>
      <c r="AD65" s="84"/>
      <c r="AE65" s="84"/>
    </row>
    <row r="66" spans="1:31" s="62" customFormat="1" x14ac:dyDescent="0.3">
      <c r="A66" s="114"/>
      <c r="L66" s="93"/>
      <c r="T66" s="84"/>
      <c r="U66" s="84"/>
      <c r="V66" s="84"/>
      <c r="W66" s="84"/>
      <c r="X66" s="84"/>
      <c r="Y66" s="84"/>
      <c r="Z66" s="84"/>
      <c r="AA66" s="84"/>
      <c r="AB66" s="84"/>
      <c r="AC66" s="84"/>
      <c r="AD66" s="84"/>
      <c r="AE66" s="84"/>
    </row>
    <row r="67" spans="1:31" s="62" customFormat="1" x14ac:dyDescent="0.35">
      <c r="A67" s="115"/>
      <c r="L67" s="93"/>
      <c r="T67" s="84"/>
      <c r="U67" s="84"/>
      <c r="V67" s="84"/>
      <c r="W67" s="84"/>
      <c r="X67" s="84"/>
      <c r="Y67" s="84"/>
      <c r="Z67" s="84"/>
      <c r="AA67" s="84"/>
      <c r="AB67" s="84"/>
      <c r="AC67" s="84"/>
      <c r="AD67" s="84"/>
      <c r="AE67" s="84"/>
    </row>
    <row r="68" spans="1:31" s="62" customFormat="1" x14ac:dyDescent="0.3">
      <c r="A68" s="114"/>
      <c r="L68" s="93"/>
      <c r="T68" s="84"/>
      <c r="U68" s="84"/>
      <c r="V68" s="84"/>
      <c r="W68" s="84"/>
      <c r="X68" s="84"/>
      <c r="Y68" s="84"/>
      <c r="Z68" s="84"/>
      <c r="AA68" s="84"/>
      <c r="AB68" s="84"/>
      <c r="AC68" s="84"/>
      <c r="AD68" s="84"/>
      <c r="AE68" s="84"/>
    </row>
    <row r="69" spans="1:31" s="62" customFormat="1" x14ac:dyDescent="0.35">
      <c r="A69" s="115"/>
      <c r="L69" s="93"/>
      <c r="T69" s="84"/>
      <c r="U69" s="84"/>
      <c r="V69" s="84"/>
      <c r="W69" s="84"/>
      <c r="X69" s="84"/>
      <c r="Y69" s="84"/>
      <c r="Z69" s="84"/>
      <c r="AA69" s="84"/>
      <c r="AB69" s="84"/>
      <c r="AC69" s="84"/>
      <c r="AD69" s="84"/>
      <c r="AE69" s="84"/>
    </row>
    <row r="70" spans="1:31" s="62" customFormat="1" x14ac:dyDescent="0.3">
      <c r="A70" s="114"/>
      <c r="L70" s="93"/>
      <c r="T70" s="84"/>
      <c r="U70" s="84"/>
      <c r="V70" s="84"/>
      <c r="W70" s="84"/>
      <c r="X70" s="84"/>
      <c r="Y70" s="84"/>
      <c r="Z70" s="84"/>
      <c r="AA70" s="84"/>
      <c r="AB70" s="84"/>
      <c r="AC70" s="84"/>
      <c r="AD70" s="84"/>
      <c r="AE70" s="84"/>
    </row>
    <row r="71" spans="1:31" s="62" customFormat="1" x14ac:dyDescent="0.3">
      <c r="A71" s="114"/>
      <c r="L71" s="93"/>
      <c r="T71" s="84"/>
      <c r="U71" s="84"/>
      <c r="V71" s="84"/>
      <c r="W71" s="84"/>
      <c r="X71" s="84"/>
      <c r="Y71" s="84"/>
      <c r="Z71" s="84"/>
      <c r="AA71" s="84"/>
      <c r="AB71" s="84"/>
      <c r="AC71" s="84"/>
      <c r="AD71" s="84"/>
      <c r="AE71" s="84"/>
    </row>
    <row r="72" spans="1:31" s="62" customFormat="1" x14ac:dyDescent="0.3">
      <c r="A72" s="114"/>
      <c r="L72" s="93"/>
      <c r="T72" s="84"/>
      <c r="U72" s="84"/>
      <c r="V72" s="84"/>
      <c r="W72" s="84"/>
      <c r="X72" s="84"/>
      <c r="Y72" s="84"/>
      <c r="Z72" s="84"/>
      <c r="AA72" s="84"/>
      <c r="AB72" s="84"/>
      <c r="AC72" s="84"/>
      <c r="AD72" s="84"/>
      <c r="AE72" s="84"/>
    </row>
    <row r="73" spans="1:31" s="62" customFormat="1" x14ac:dyDescent="0.3">
      <c r="A73" s="114"/>
      <c r="L73" s="93"/>
      <c r="T73" s="84"/>
      <c r="U73" s="84"/>
      <c r="V73" s="84"/>
      <c r="W73" s="84"/>
      <c r="X73" s="84"/>
      <c r="Y73" s="84"/>
      <c r="Z73" s="84"/>
      <c r="AA73" s="84"/>
      <c r="AB73" s="84"/>
      <c r="AC73" s="84"/>
      <c r="AD73" s="84"/>
      <c r="AE73" s="84"/>
    </row>
    <row r="74" spans="1:31" s="62" customFormat="1" x14ac:dyDescent="0.3">
      <c r="A74" s="114"/>
      <c r="L74" s="93"/>
      <c r="T74" s="84"/>
      <c r="U74" s="84"/>
      <c r="V74" s="84"/>
      <c r="W74" s="84"/>
      <c r="X74" s="84"/>
      <c r="Y74" s="84"/>
      <c r="Z74" s="84"/>
      <c r="AA74" s="84"/>
      <c r="AB74" s="84"/>
      <c r="AC74" s="84"/>
      <c r="AD74" s="84"/>
      <c r="AE74" s="84"/>
    </row>
    <row r="75" spans="1:31" s="62" customFormat="1" x14ac:dyDescent="0.3">
      <c r="A75" s="114"/>
      <c r="L75" s="93"/>
      <c r="T75" s="84"/>
      <c r="U75" s="84"/>
      <c r="V75" s="84"/>
      <c r="W75" s="84"/>
      <c r="X75" s="84"/>
      <c r="Y75" s="84"/>
      <c r="Z75" s="84"/>
      <c r="AA75" s="84"/>
      <c r="AB75" s="84"/>
      <c r="AC75" s="84"/>
      <c r="AD75" s="84"/>
      <c r="AE75" s="84"/>
    </row>
    <row r="76" spans="1:31" s="62" customFormat="1" x14ac:dyDescent="0.3">
      <c r="A76" s="114"/>
      <c r="L76" s="93"/>
      <c r="T76" s="84"/>
      <c r="U76" s="84"/>
      <c r="V76" s="84"/>
      <c r="W76" s="84"/>
      <c r="X76" s="84"/>
      <c r="Y76" s="84"/>
      <c r="Z76" s="84"/>
      <c r="AA76" s="84"/>
      <c r="AB76" s="84"/>
      <c r="AC76" s="84"/>
      <c r="AD76" s="84"/>
      <c r="AE76" s="84"/>
    </row>
    <row r="77" spans="1:31" s="62" customFormat="1" x14ac:dyDescent="0.3">
      <c r="A77" s="114"/>
      <c r="L77" s="93"/>
      <c r="T77" s="84"/>
      <c r="U77" s="84"/>
      <c r="V77" s="84"/>
      <c r="W77" s="84"/>
      <c r="X77" s="84"/>
      <c r="Y77" s="84"/>
      <c r="Z77" s="84"/>
      <c r="AA77" s="84"/>
      <c r="AB77" s="84"/>
      <c r="AC77" s="84"/>
      <c r="AD77" s="84"/>
      <c r="AE77" s="84"/>
    </row>
    <row r="78" spans="1:31" s="62" customFormat="1" x14ac:dyDescent="0.3">
      <c r="A78" s="114"/>
      <c r="L78" s="93"/>
      <c r="T78" s="84"/>
      <c r="U78" s="84"/>
      <c r="V78" s="84"/>
      <c r="W78" s="84"/>
      <c r="X78" s="84"/>
      <c r="Y78" s="84"/>
      <c r="Z78" s="84"/>
      <c r="AA78" s="84"/>
      <c r="AB78" s="84"/>
      <c r="AC78" s="84"/>
      <c r="AD78" s="84"/>
      <c r="AE78" s="84"/>
    </row>
    <row r="79" spans="1:31" s="62" customFormat="1" x14ac:dyDescent="0.35">
      <c r="A79" s="115"/>
      <c r="L79" s="93"/>
      <c r="T79" s="84"/>
      <c r="U79" s="84"/>
      <c r="V79" s="84"/>
      <c r="W79" s="84"/>
      <c r="X79" s="84"/>
      <c r="Y79" s="84"/>
      <c r="Z79" s="84"/>
      <c r="AA79" s="84"/>
      <c r="AB79" s="84"/>
      <c r="AC79" s="84"/>
      <c r="AD79" s="84"/>
      <c r="AE79" s="84"/>
    </row>
    <row r="80" spans="1:31" s="62" customFormat="1" x14ac:dyDescent="0.3">
      <c r="A80" s="114"/>
      <c r="L80" s="93"/>
      <c r="T80" s="84"/>
      <c r="U80" s="84"/>
      <c r="V80" s="84"/>
      <c r="W80" s="84"/>
      <c r="X80" s="84"/>
      <c r="Y80" s="84"/>
      <c r="Z80" s="84"/>
      <c r="AA80" s="84"/>
      <c r="AB80" s="84"/>
      <c r="AC80" s="84"/>
      <c r="AD80" s="84"/>
      <c r="AE80" s="84"/>
    </row>
    <row r="81" spans="1:31" s="62" customFormat="1" x14ac:dyDescent="0.35">
      <c r="A81" s="115"/>
      <c r="L81" s="93"/>
      <c r="T81" s="84"/>
      <c r="U81" s="84"/>
      <c r="V81" s="84"/>
      <c r="W81" s="84"/>
      <c r="X81" s="84"/>
      <c r="Y81" s="84"/>
      <c r="Z81" s="84"/>
      <c r="AA81" s="84"/>
      <c r="AB81" s="84"/>
      <c r="AC81" s="84"/>
      <c r="AD81" s="84"/>
      <c r="AE81" s="84"/>
    </row>
    <row r="82" spans="1:31" s="62" customFormat="1" x14ac:dyDescent="0.3">
      <c r="A82" s="114"/>
      <c r="L82" s="93"/>
      <c r="T82" s="84"/>
      <c r="U82" s="84"/>
      <c r="V82" s="84"/>
      <c r="W82" s="84"/>
      <c r="X82" s="84"/>
      <c r="Y82" s="84"/>
      <c r="Z82" s="84"/>
      <c r="AA82" s="84"/>
      <c r="AB82" s="84"/>
      <c r="AC82" s="84"/>
      <c r="AD82" s="84"/>
      <c r="AE82" s="84"/>
    </row>
    <row r="83" spans="1:31" s="62" customFormat="1" x14ac:dyDescent="0.3">
      <c r="A83" s="114"/>
      <c r="L83" s="93"/>
      <c r="T83" s="84"/>
      <c r="U83" s="84"/>
      <c r="V83" s="84"/>
      <c r="W83" s="84"/>
      <c r="X83" s="84"/>
      <c r="Y83" s="84"/>
      <c r="Z83" s="84"/>
      <c r="AA83" s="84"/>
      <c r="AB83" s="84"/>
      <c r="AC83" s="84"/>
      <c r="AD83" s="84"/>
      <c r="AE83" s="84"/>
    </row>
    <row r="84" spans="1:31" s="62" customFormat="1" x14ac:dyDescent="0.3">
      <c r="A84" s="114"/>
      <c r="L84" s="93"/>
      <c r="T84" s="84"/>
      <c r="U84" s="84"/>
      <c r="V84" s="84"/>
      <c r="W84" s="84"/>
      <c r="X84" s="84"/>
      <c r="Y84" s="84"/>
      <c r="Z84" s="84"/>
      <c r="AA84" s="84"/>
      <c r="AB84" s="84"/>
      <c r="AC84" s="84"/>
      <c r="AD84" s="84"/>
      <c r="AE84" s="84"/>
    </row>
    <row r="85" spans="1:31" s="62" customFormat="1" x14ac:dyDescent="0.3">
      <c r="A85" s="114"/>
      <c r="L85" s="93"/>
      <c r="T85" s="84"/>
      <c r="U85" s="84"/>
      <c r="V85" s="84"/>
      <c r="W85" s="84"/>
      <c r="X85" s="84"/>
      <c r="Y85" s="84"/>
      <c r="Z85" s="84"/>
      <c r="AA85" s="84"/>
      <c r="AB85" s="84"/>
      <c r="AC85" s="84"/>
      <c r="AD85" s="84"/>
      <c r="AE85" s="84"/>
    </row>
    <row r="86" spans="1:31" s="62" customFormat="1" x14ac:dyDescent="0.35">
      <c r="A86" s="115"/>
      <c r="L86" s="93"/>
      <c r="T86" s="84"/>
      <c r="U86" s="84"/>
      <c r="V86" s="84"/>
      <c r="W86" s="84"/>
      <c r="X86" s="84"/>
      <c r="Y86" s="84"/>
      <c r="Z86" s="84"/>
      <c r="AA86" s="84"/>
      <c r="AB86" s="84"/>
      <c r="AC86" s="84"/>
      <c r="AD86" s="84"/>
      <c r="AE86" s="84"/>
    </row>
    <row r="87" spans="1:31" s="62" customFormat="1" x14ac:dyDescent="0.3">
      <c r="A87" s="114"/>
      <c r="L87" s="93"/>
      <c r="T87" s="84"/>
      <c r="U87" s="84"/>
      <c r="V87" s="84"/>
      <c r="W87" s="84"/>
      <c r="X87" s="84"/>
      <c r="Y87" s="84"/>
      <c r="Z87" s="84"/>
      <c r="AA87" s="84"/>
      <c r="AB87" s="84"/>
      <c r="AC87" s="84"/>
      <c r="AD87" s="84"/>
      <c r="AE87" s="84"/>
    </row>
    <row r="88" spans="1:31" s="62" customFormat="1" x14ac:dyDescent="0.35">
      <c r="A88" s="115"/>
      <c r="L88" s="93"/>
      <c r="T88" s="84"/>
      <c r="U88" s="84"/>
      <c r="V88" s="84"/>
      <c r="W88" s="84"/>
      <c r="X88" s="84"/>
      <c r="Y88" s="84"/>
      <c r="Z88" s="84"/>
      <c r="AA88" s="84"/>
      <c r="AB88" s="84"/>
      <c r="AC88" s="84"/>
      <c r="AD88" s="84"/>
      <c r="AE88" s="84"/>
    </row>
    <row r="89" spans="1:31" s="62" customFormat="1" x14ac:dyDescent="0.3">
      <c r="A89" s="114"/>
      <c r="L89" s="93"/>
      <c r="T89" s="84"/>
      <c r="U89" s="84"/>
      <c r="V89" s="84"/>
      <c r="W89" s="84"/>
      <c r="X89" s="84"/>
      <c r="Y89" s="84"/>
      <c r="Z89" s="84"/>
      <c r="AA89" s="84"/>
      <c r="AB89" s="84"/>
      <c r="AC89" s="84"/>
      <c r="AD89" s="84"/>
      <c r="AE89" s="84"/>
    </row>
    <row r="90" spans="1:31" s="62" customFormat="1" x14ac:dyDescent="0.3">
      <c r="A90" s="114"/>
      <c r="L90" s="93"/>
      <c r="T90" s="84"/>
      <c r="U90" s="84"/>
      <c r="V90" s="84"/>
      <c r="W90" s="84"/>
      <c r="X90" s="84"/>
      <c r="Y90" s="84"/>
      <c r="Z90" s="84"/>
      <c r="AA90" s="84"/>
      <c r="AB90" s="84"/>
      <c r="AC90" s="84"/>
      <c r="AD90" s="84"/>
      <c r="AE90" s="84"/>
    </row>
    <row r="91" spans="1:31" s="62" customFormat="1" x14ac:dyDescent="0.3">
      <c r="A91" s="114"/>
      <c r="L91" s="93"/>
      <c r="T91" s="84"/>
      <c r="U91" s="84"/>
      <c r="V91" s="84"/>
      <c r="W91" s="84"/>
      <c r="X91" s="84"/>
      <c r="Y91" s="84"/>
      <c r="Z91" s="84"/>
      <c r="AA91" s="84"/>
      <c r="AB91" s="84"/>
      <c r="AC91" s="84"/>
      <c r="AD91" s="84"/>
      <c r="AE91" s="84"/>
    </row>
    <row r="92" spans="1:31" s="62" customFormat="1" x14ac:dyDescent="0.3">
      <c r="A92" s="114"/>
      <c r="L92" s="93"/>
      <c r="T92" s="84"/>
      <c r="U92" s="84"/>
      <c r="V92" s="84"/>
      <c r="W92" s="84"/>
      <c r="X92" s="84"/>
      <c r="Y92" s="84"/>
      <c r="Z92" s="84"/>
      <c r="AA92" s="84"/>
      <c r="AB92" s="84"/>
      <c r="AC92" s="84"/>
      <c r="AD92" s="84"/>
      <c r="AE92" s="84"/>
    </row>
    <row r="93" spans="1:31" s="62" customFormat="1" x14ac:dyDescent="0.35">
      <c r="A93" s="115"/>
      <c r="L93" s="93"/>
      <c r="T93" s="84"/>
      <c r="U93" s="84"/>
      <c r="V93" s="84"/>
      <c r="W93" s="84"/>
      <c r="X93" s="84"/>
      <c r="Y93" s="84"/>
      <c r="Z93" s="84"/>
      <c r="AA93" s="84"/>
      <c r="AB93" s="84"/>
      <c r="AC93" s="84"/>
      <c r="AD93" s="84"/>
      <c r="AE93" s="84"/>
    </row>
    <row r="94" spans="1:31" s="62" customFormat="1" x14ac:dyDescent="0.3">
      <c r="A94" s="114"/>
      <c r="L94" s="93"/>
      <c r="T94" s="84"/>
      <c r="U94" s="84"/>
      <c r="V94" s="84"/>
      <c r="W94" s="84"/>
      <c r="X94" s="84"/>
      <c r="Y94" s="84"/>
      <c r="Z94" s="84"/>
      <c r="AA94" s="84"/>
      <c r="AB94" s="84"/>
      <c r="AC94" s="84"/>
      <c r="AD94" s="84"/>
      <c r="AE94" s="84"/>
    </row>
    <row r="95" spans="1:31" s="62" customFormat="1" x14ac:dyDescent="0.35">
      <c r="A95" s="115"/>
      <c r="L95" s="93"/>
      <c r="T95" s="84"/>
      <c r="U95" s="84"/>
      <c r="V95" s="84"/>
      <c r="W95" s="84"/>
      <c r="X95" s="84"/>
      <c r="Y95" s="84"/>
      <c r="Z95" s="84"/>
      <c r="AA95" s="84"/>
      <c r="AB95" s="84"/>
      <c r="AC95" s="84"/>
      <c r="AD95" s="84"/>
      <c r="AE95" s="84"/>
    </row>
    <row r="96" spans="1:31" s="62" customFormat="1" x14ac:dyDescent="0.3">
      <c r="A96" s="114"/>
      <c r="L96" s="93"/>
      <c r="T96" s="84"/>
      <c r="U96" s="84"/>
      <c r="V96" s="84"/>
      <c r="W96" s="84"/>
      <c r="X96" s="84"/>
      <c r="Y96" s="84"/>
      <c r="Z96" s="84"/>
      <c r="AA96" s="84"/>
      <c r="AB96" s="84"/>
      <c r="AC96" s="84"/>
      <c r="AD96" s="84"/>
      <c r="AE96" s="84"/>
    </row>
    <row r="97" spans="1:31" s="62" customFormat="1" x14ac:dyDescent="0.3">
      <c r="A97" s="114"/>
      <c r="L97" s="93"/>
      <c r="T97" s="84"/>
      <c r="U97" s="84"/>
      <c r="V97" s="84"/>
      <c r="W97" s="84"/>
      <c r="X97" s="84"/>
      <c r="Y97" s="84"/>
      <c r="Z97" s="84"/>
      <c r="AA97" s="84"/>
      <c r="AB97" s="84"/>
      <c r="AC97" s="84"/>
      <c r="AD97" s="84"/>
      <c r="AE97" s="84"/>
    </row>
    <row r="98" spans="1:31" s="62" customFormat="1" x14ac:dyDescent="0.3">
      <c r="A98" s="114"/>
      <c r="L98" s="93"/>
      <c r="T98" s="84"/>
      <c r="U98" s="84"/>
      <c r="V98" s="84"/>
      <c r="W98" s="84"/>
      <c r="X98" s="84"/>
      <c r="Y98" s="84"/>
      <c r="Z98" s="84"/>
      <c r="AA98" s="84"/>
      <c r="AB98" s="84"/>
      <c r="AC98" s="84"/>
      <c r="AD98" s="84"/>
      <c r="AE98" s="84"/>
    </row>
  </sheetData>
  <conditionalFormatting sqref="H33">
    <cfRule type="iconSet" priority="470">
      <iconSet iconSet="3Symbols2" showValue="0">
        <cfvo type="percent" val="0"/>
        <cfvo type="num" val="0.5"/>
        <cfvo type="num" val="1"/>
      </iconSet>
    </cfRule>
  </conditionalFormatting>
  <conditionalFormatting sqref="H35">
    <cfRule type="iconSet" priority="466">
      <iconSet iconSet="3Symbols2" showValue="0">
        <cfvo type="percent" val="0"/>
        <cfvo type="num" val="0.5"/>
        <cfvo type="num" val="1"/>
      </iconSet>
    </cfRule>
  </conditionalFormatting>
  <conditionalFormatting sqref="H36">
    <cfRule type="iconSet" priority="465">
      <iconSet iconSet="3Symbols2" showValue="0">
        <cfvo type="percent" val="0"/>
        <cfvo type="num" val="0.5"/>
        <cfvo type="num" val="1"/>
      </iconSet>
    </cfRule>
  </conditionalFormatting>
  <conditionalFormatting sqref="H37">
    <cfRule type="iconSet" priority="464">
      <iconSet iconSet="3Symbols2" showValue="0">
        <cfvo type="percent" val="0"/>
        <cfvo type="num" val="0.5"/>
        <cfvo type="num" val="1"/>
      </iconSet>
    </cfRule>
  </conditionalFormatting>
  <conditionalFormatting sqref="O35">
    <cfRule type="iconSet" priority="462">
      <iconSet iconSet="3Symbols2" showValue="0">
        <cfvo type="percent" val="0"/>
        <cfvo type="num" val="0.5"/>
        <cfvo type="num" val="1"/>
      </iconSet>
    </cfRule>
  </conditionalFormatting>
  <conditionalFormatting sqref="N35">
    <cfRule type="iconSet" priority="463">
      <iconSet iconSet="3Symbols2" showValue="0">
        <cfvo type="percent" val="0"/>
        <cfvo type="num" val="0.5"/>
        <cfvo type="num" val="1"/>
      </iconSet>
    </cfRule>
  </conditionalFormatting>
  <conditionalFormatting sqref="P35">
    <cfRule type="iconSet" priority="461">
      <iconSet iconSet="3Symbols2" showValue="0">
        <cfvo type="percent" val="0"/>
        <cfvo type="num" val="0.5"/>
        <cfvo type="num" val="1"/>
      </iconSet>
    </cfRule>
  </conditionalFormatting>
  <conditionalFormatting sqref="Q35">
    <cfRule type="iconSet" priority="460">
      <iconSet iconSet="3Symbols2" showValue="0">
        <cfvo type="percent" val="0"/>
        <cfvo type="num" val="0.5"/>
        <cfvo type="num" val="1"/>
      </iconSet>
    </cfRule>
  </conditionalFormatting>
  <conditionalFormatting sqref="R35">
    <cfRule type="iconSet" priority="459">
      <iconSet iconSet="3Symbols2" showValue="0">
        <cfvo type="percent" val="0"/>
        <cfvo type="num" val="0.5"/>
        <cfvo type="num" val="1"/>
      </iconSet>
    </cfRule>
  </conditionalFormatting>
  <conditionalFormatting sqref="S35">
    <cfRule type="iconSet" priority="458">
      <iconSet iconSet="3Symbols2" showValue="0">
        <cfvo type="percent" val="0"/>
        <cfvo type="num" val="0.5"/>
        <cfvo type="num" val="1"/>
      </iconSet>
    </cfRule>
  </conditionalFormatting>
  <conditionalFormatting sqref="H25">
    <cfRule type="iconSet" priority="457">
      <iconSet iconSet="3Symbols2" showValue="0">
        <cfvo type="percent" val="0"/>
        <cfvo type="num" val="0.5"/>
        <cfvo type="num" val="1"/>
      </iconSet>
    </cfRule>
  </conditionalFormatting>
  <conditionalFormatting sqref="M25">
    <cfRule type="iconSet" priority="456">
      <iconSet iconSet="3Symbols2" showValue="0">
        <cfvo type="percent" val="0"/>
        <cfvo type="num" val="0.5"/>
        <cfvo type="num" val="1"/>
      </iconSet>
    </cfRule>
  </conditionalFormatting>
  <conditionalFormatting sqref="N25">
    <cfRule type="iconSet" priority="455">
      <iconSet iconSet="3Symbols2" showValue="0">
        <cfvo type="percent" val="0"/>
        <cfvo type="num" val="0.5"/>
        <cfvo type="num" val="1"/>
      </iconSet>
    </cfRule>
  </conditionalFormatting>
  <conditionalFormatting sqref="P25">
    <cfRule type="iconSet" priority="454">
      <iconSet iconSet="3Symbols2" showValue="0">
        <cfvo type="percent" val="0"/>
        <cfvo type="num" val="0.5"/>
        <cfvo type="num" val="1"/>
      </iconSet>
    </cfRule>
  </conditionalFormatting>
  <conditionalFormatting sqref="Q25">
    <cfRule type="iconSet" priority="453">
      <iconSet iconSet="3Symbols2" showValue="0">
        <cfvo type="percent" val="0"/>
        <cfvo type="num" val="0.5"/>
        <cfvo type="num" val="1"/>
      </iconSet>
    </cfRule>
  </conditionalFormatting>
  <conditionalFormatting sqref="R25">
    <cfRule type="iconSet" priority="452">
      <iconSet iconSet="3Symbols2" showValue="0">
        <cfvo type="percent" val="0"/>
        <cfvo type="num" val="0.5"/>
        <cfvo type="num" val="1"/>
      </iconSet>
    </cfRule>
  </conditionalFormatting>
  <conditionalFormatting sqref="S25">
    <cfRule type="iconSet" priority="451">
      <iconSet iconSet="3Symbols2" showValue="0">
        <cfvo type="percent" val="0"/>
        <cfvo type="num" val="0.5"/>
        <cfvo type="num" val="1"/>
      </iconSet>
    </cfRule>
  </conditionalFormatting>
  <conditionalFormatting sqref="H30">
    <cfRule type="iconSet" priority="450">
      <iconSet iconSet="3Symbols2" showValue="0">
        <cfvo type="percent" val="0"/>
        <cfvo type="num" val="0.5"/>
        <cfvo type="num" val="1"/>
      </iconSet>
    </cfRule>
  </conditionalFormatting>
  <conditionalFormatting sqref="M30">
    <cfRule type="iconSet" priority="449">
      <iconSet iconSet="3Symbols2" showValue="0">
        <cfvo type="percent" val="0"/>
        <cfvo type="num" val="0.5"/>
        <cfvo type="num" val="1"/>
      </iconSet>
    </cfRule>
  </conditionalFormatting>
  <conditionalFormatting sqref="P30">
    <cfRule type="iconSet" priority="448">
      <iconSet iconSet="3Symbols2" showValue="0">
        <cfvo type="percent" val="0"/>
        <cfvo type="num" val="0.5"/>
        <cfvo type="num" val="1"/>
      </iconSet>
    </cfRule>
  </conditionalFormatting>
  <conditionalFormatting sqref="Q30">
    <cfRule type="iconSet" priority="447">
      <iconSet iconSet="3Symbols2" showValue="0">
        <cfvo type="percent" val="0"/>
        <cfvo type="num" val="0.5"/>
        <cfvo type="num" val="1"/>
      </iconSet>
    </cfRule>
  </conditionalFormatting>
  <conditionalFormatting sqref="R30">
    <cfRule type="iconSet" priority="446">
      <iconSet iconSet="3Symbols2" showValue="0">
        <cfvo type="percent" val="0"/>
        <cfvo type="num" val="0.5"/>
        <cfvo type="num" val="1"/>
      </iconSet>
    </cfRule>
  </conditionalFormatting>
  <conditionalFormatting sqref="R36">
    <cfRule type="iconSet" priority="445">
      <iconSet iconSet="3Symbols2" showValue="0">
        <cfvo type="percent" val="0"/>
        <cfvo type="num" val="0.5"/>
        <cfvo type="num" val="1"/>
      </iconSet>
    </cfRule>
  </conditionalFormatting>
  <conditionalFormatting sqref="R37">
    <cfRule type="iconSet" priority="444">
      <iconSet iconSet="3Symbols2" showValue="0">
        <cfvo type="percent" val="0"/>
        <cfvo type="num" val="0.5"/>
        <cfvo type="num" val="1"/>
      </iconSet>
    </cfRule>
  </conditionalFormatting>
  <conditionalFormatting sqref="Q36">
    <cfRule type="iconSet" priority="443">
      <iconSet iconSet="3Symbols2" showValue="0">
        <cfvo type="percent" val="0"/>
        <cfvo type="num" val="0.5"/>
        <cfvo type="num" val="1"/>
      </iconSet>
    </cfRule>
  </conditionalFormatting>
  <conditionalFormatting sqref="N36">
    <cfRule type="iconSet" priority="442">
      <iconSet iconSet="3Symbols2" showValue="0">
        <cfvo type="percent" val="0"/>
        <cfvo type="num" val="0.5"/>
        <cfvo type="num" val="1"/>
      </iconSet>
    </cfRule>
  </conditionalFormatting>
  <conditionalFormatting sqref="M36">
    <cfRule type="iconSet" priority="441">
      <iconSet iconSet="3Symbols2" showValue="0">
        <cfvo type="percent" val="0"/>
        <cfvo type="num" val="0.5"/>
        <cfvo type="num" val="1"/>
      </iconSet>
    </cfRule>
  </conditionalFormatting>
  <conditionalFormatting sqref="O36">
    <cfRule type="iconSet" priority="440">
      <iconSet iconSet="3Symbols2" showValue="0">
        <cfvo type="percent" val="0"/>
        <cfvo type="num" val="0.5"/>
        <cfvo type="num" val="1"/>
      </iconSet>
    </cfRule>
  </conditionalFormatting>
  <conditionalFormatting sqref="P36">
    <cfRule type="iconSet" priority="439">
      <iconSet iconSet="3Symbols2" showValue="0">
        <cfvo type="percent" val="0"/>
        <cfvo type="num" val="0.5"/>
        <cfvo type="num" val="1"/>
      </iconSet>
    </cfRule>
  </conditionalFormatting>
  <conditionalFormatting sqref="R28">
    <cfRule type="iconSet" priority="438">
      <iconSet iconSet="3Symbols2" showValue="0">
        <cfvo type="percent" val="0"/>
        <cfvo type="num" val="0.5"/>
        <cfvo type="num" val="1"/>
      </iconSet>
    </cfRule>
  </conditionalFormatting>
  <conditionalFormatting sqref="P28">
    <cfRule type="iconSet" priority="435">
      <iconSet iconSet="3Symbols2" showValue="0">
        <cfvo type="percent" val="0"/>
        <cfvo type="num" val="0.5"/>
        <cfvo type="num" val="1"/>
      </iconSet>
    </cfRule>
  </conditionalFormatting>
  <conditionalFormatting sqref="H28">
    <cfRule type="iconSet" priority="433">
      <iconSet iconSet="3Symbols2" showValue="0">
        <cfvo type="percent" val="0"/>
        <cfvo type="num" val="0.5"/>
        <cfvo type="num" val="1"/>
      </iconSet>
    </cfRule>
  </conditionalFormatting>
  <conditionalFormatting sqref="N28">
    <cfRule type="iconSet" priority="432">
      <iconSet iconSet="3Symbols2" showValue="0">
        <cfvo type="percent" val="0"/>
        <cfvo type="num" val="0.5"/>
        <cfvo type="num" val="1"/>
      </iconSet>
    </cfRule>
  </conditionalFormatting>
  <conditionalFormatting sqref="M28">
    <cfRule type="iconSet" priority="431">
      <iconSet iconSet="3Symbols2" showValue="0">
        <cfvo type="percent" val="0"/>
        <cfvo type="num" val="0.5"/>
        <cfvo type="num" val="1"/>
      </iconSet>
    </cfRule>
  </conditionalFormatting>
  <conditionalFormatting sqref="O28">
    <cfRule type="iconSet" priority="424">
      <iconSet iconSet="3Symbols2" showValue="0">
        <cfvo type="percent" val="0"/>
        <cfvo type="num" val="0.5"/>
        <cfvo type="num" val="1"/>
      </iconSet>
    </cfRule>
  </conditionalFormatting>
  <conditionalFormatting sqref="S30">
    <cfRule type="iconSet" priority="430">
      <iconSet iconSet="3Symbols2" showValue="0">
        <cfvo type="percent" val="0"/>
        <cfvo type="num" val="0.5"/>
        <cfvo type="num" val="1"/>
      </iconSet>
    </cfRule>
  </conditionalFormatting>
  <conditionalFormatting sqref="S28">
    <cfRule type="iconSet" priority="429">
      <iconSet iconSet="3Symbols2" showValue="0">
        <cfvo type="percent" val="0"/>
        <cfvo type="num" val="0.5"/>
        <cfvo type="num" val="1"/>
      </iconSet>
    </cfRule>
  </conditionalFormatting>
  <conditionalFormatting sqref="O25">
    <cfRule type="iconSet" priority="428">
      <iconSet iconSet="3Symbols2" showValue="0">
        <cfvo type="percent" val="0"/>
        <cfvo type="num" val="0.5"/>
        <cfvo type="num" val="1"/>
      </iconSet>
    </cfRule>
  </conditionalFormatting>
  <conditionalFormatting sqref="O30">
    <cfRule type="iconSet" priority="427">
      <iconSet iconSet="3Symbols2" showValue="0">
        <cfvo type="percent" val="0"/>
        <cfvo type="num" val="0.5"/>
        <cfvo type="num" val="1"/>
      </iconSet>
    </cfRule>
  </conditionalFormatting>
  <conditionalFormatting sqref="O37">
    <cfRule type="iconSet" priority="426">
      <iconSet iconSet="3Symbols2" showValue="0">
        <cfvo type="percent" val="0"/>
        <cfvo type="num" val="0.5"/>
        <cfvo type="num" val="1"/>
      </iconSet>
    </cfRule>
  </conditionalFormatting>
  <conditionalFormatting sqref="N37">
    <cfRule type="iconSet" priority="425">
      <iconSet iconSet="3Symbols2" showValue="0">
        <cfvo type="percent" val="0"/>
        <cfvo type="num" val="0.5"/>
        <cfvo type="num" val="1"/>
      </iconSet>
    </cfRule>
  </conditionalFormatting>
  <conditionalFormatting sqref="P35">
    <cfRule type="iconSet" priority="423">
      <iconSet iconSet="3Symbols2" showValue="0">
        <cfvo type="percent" val="0"/>
        <cfvo type="num" val="0.5"/>
        <cfvo type="num" val="1"/>
      </iconSet>
    </cfRule>
  </conditionalFormatting>
  <conditionalFormatting sqref="Q35">
    <cfRule type="iconSet" priority="422">
      <iconSet iconSet="3Symbols2" showValue="0">
        <cfvo type="percent" val="0"/>
        <cfvo type="num" val="0.5"/>
        <cfvo type="num" val="1"/>
      </iconSet>
    </cfRule>
  </conditionalFormatting>
  <conditionalFormatting sqref="R35">
    <cfRule type="iconSet" priority="421">
      <iconSet iconSet="3Symbols2" showValue="0">
        <cfvo type="percent" val="0"/>
        <cfvo type="num" val="0.5"/>
        <cfvo type="num" val="1"/>
      </iconSet>
    </cfRule>
  </conditionalFormatting>
  <conditionalFormatting sqref="S35">
    <cfRule type="iconSet" priority="420">
      <iconSet iconSet="3Symbols2" showValue="0">
        <cfvo type="percent" val="0"/>
        <cfvo type="num" val="0.5"/>
        <cfvo type="num" val="1"/>
      </iconSet>
    </cfRule>
  </conditionalFormatting>
  <conditionalFormatting sqref="S36">
    <cfRule type="iconSet" priority="419">
      <iconSet iconSet="3Symbols2" showValue="0">
        <cfvo type="percent" val="0"/>
        <cfvo type="num" val="0.5"/>
        <cfvo type="num" val="1"/>
      </iconSet>
    </cfRule>
  </conditionalFormatting>
  <conditionalFormatting sqref="R36">
    <cfRule type="iconSet" priority="418">
      <iconSet iconSet="3Symbols2" showValue="0">
        <cfvo type="percent" val="0"/>
        <cfvo type="num" val="0.5"/>
        <cfvo type="num" val="1"/>
      </iconSet>
    </cfRule>
  </conditionalFormatting>
  <conditionalFormatting sqref="P36">
    <cfRule type="iconSet" priority="417">
      <iconSet iconSet="3Symbols2" showValue="0">
        <cfvo type="percent" val="0"/>
        <cfvo type="num" val="0.5"/>
        <cfvo type="num" val="1"/>
      </iconSet>
    </cfRule>
  </conditionalFormatting>
  <conditionalFormatting sqref="Q36">
    <cfRule type="iconSet" priority="416">
      <iconSet iconSet="3Symbols2" showValue="0">
        <cfvo type="percent" val="0"/>
        <cfvo type="num" val="0.5"/>
        <cfvo type="num" val="1"/>
      </iconSet>
    </cfRule>
  </conditionalFormatting>
  <conditionalFormatting sqref="Q37">
    <cfRule type="iconSet" priority="415">
      <iconSet iconSet="3Symbols2" showValue="0">
        <cfvo type="percent" val="0"/>
        <cfvo type="num" val="0.5"/>
        <cfvo type="num" val="1"/>
      </iconSet>
    </cfRule>
  </conditionalFormatting>
  <conditionalFormatting sqref="H7">
    <cfRule type="iconSet" priority="414">
      <iconSet iconSet="3Symbols2" showValue="0">
        <cfvo type="percent" val="0"/>
        <cfvo type="num" val="0.5"/>
        <cfvo type="num" val="1"/>
      </iconSet>
    </cfRule>
  </conditionalFormatting>
  <conditionalFormatting sqref="N8">
    <cfRule type="iconSet" priority="410">
      <iconSet iconSet="3Symbols2" showValue="0">
        <cfvo type="percent" val="0"/>
        <cfvo type="num" val="0.5"/>
        <cfvo type="num" val="1"/>
      </iconSet>
    </cfRule>
  </conditionalFormatting>
  <conditionalFormatting sqref="Q8">
    <cfRule type="iconSet" priority="402">
      <iconSet iconSet="3Symbols2" showValue="0">
        <cfvo type="percent" val="0"/>
        <cfvo type="num" val="0.5"/>
        <cfvo type="num" val="1"/>
      </iconSet>
    </cfRule>
  </conditionalFormatting>
  <conditionalFormatting sqref="H8">
    <cfRule type="iconSet" priority="401">
      <iconSet iconSet="3Symbols2" showValue="0">
        <cfvo type="percent" val="0"/>
        <cfvo type="num" val="0.5"/>
        <cfvo type="num" val="1"/>
      </iconSet>
    </cfRule>
  </conditionalFormatting>
  <conditionalFormatting sqref="R8">
    <cfRule type="iconSet" priority="400">
      <iconSet iconSet="3Symbols2" showValue="0">
        <cfvo type="percent" val="0"/>
        <cfvo type="num" val="0.5"/>
        <cfvo type="num" val="1"/>
      </iconSet>
    </cfRule>
  </conditionalFormatting>
  <conditionalFormatting sqref="S8">
    <cfRule type="iconSet" priority="397">
      <iconSet iconSet="3Symbols2" showValue="0">
        <cfvo type="percent" val="0"/>
        <cfvo type="num" val="0.5"/>
        <cfvo type="num" val="1"/>
      </iconSet>
    </cfRule>
  </conditionalFormatting>
  <conditionalFormatting sqref="H13">
    <cfRule type="iconSet" priority="396">
      <iconSet iconSet="3Symbols2" showValue="0">
        <cfvo type="percent" val="0"/>
        <cfvo type="num" val="0.5"/>
        <cfvo type="num" val="1"/>
      </iconSet>
    </cfRule>
  </conditionalFormatting>
  <conditionalFormatting sqref="M13">
    <cfRule type="iconSet" priority="395">
      <iconSet iconSet="3Symbols2" showValue="0">
        <cfvo type="percent" val="0"/>
        <cfvo type="num" val="0.5"/>
        <cfvo type="num" val="1"/>
      </iconSet>
    </cfRule>
  </conditionalFormatting>
  <conditionalFormatting sqref="R13">
    <cfRule type="iconSet" priority="394">
      <iconSet iconSet="3Symbols2" showValue="0">
        <cfvo type="percent" val="0"/>
        <cfvo type="num" val="0.5"/>
        <cfvo type="num" val="1"/>
      </iconSet>
    </cfRule>
  </conditionalFormatting>
  <conditionalFormatting sqref="S13">
    <cfRule type="iconSet" priority="393">
      <iconSet iconSet="3Symbols2" showValue="0">
        <cfvo type="percent" val="0"/>
        <cfvo type="num" val="0.5"/>
        <cfvo type="num" val="1"/>
      </iconSet>
    </cfRule>
  </conditionalFormatting>
  <conditionalFormatting sqref="O13">
    <cfRule type="iconSet" priority="389">
      <iconSet iconSet="3Symbols2" showValue="0">
        <cfvo type="percent" val="0"/>
        <cfvo type="num" val="0.5"/>
        <cfvo type="num" val="1"/>
      </iconSet>
    </cfRule>
  </conditionalFormatting>
  <conditionalFormatting sqref="P13">
    <cfRule type="iconSet" priority="384">
      <iconSet iconSet="3Symbols2" showValue="0">
        <cfvo type="percent" val="0"/>
        <cfvo type="num" val="0.5"/>
        <cfvo type="num" val="1"/>
      </iconSet>
    </cfRule>
  </conditionalFormatting>
  <conditionalFormatting sqref="Q13">
    <cfRule type="iconSet" priority="387">
      <iconSet iconSet="3Symbols2" showValue="0">
        <cfvo type="percent" val="0"/>
        <cfvo type="num" val="0.5"/>
        <cfvo type="num" val="1"/>
      </iconSet>
    </cfRule>
  </conditionalFormatting>
  <conditionalFormatting sqref="H12">
    <cfRule type="iconSet" priority="386">
      <iconSet iconSet="3Symbols2" showValue="0">
        <cfvo type="percent" val="0"/>
        <cfvo type="num" val="0.5"/>
        <cfvo type="num" val="1"/>
      </iconSet>
    </cfRule>
  </conditionalFormatting>
  <conditionalFormatting sqref="S12">
    <cfRule type="iconSet" priority="385">
      <iconSet iconSet="3Symbols2" showValue="0">
        <cfvo type="percent" val="0"/>
        <cfvo type="num" val="0.5"/>
        <cfvo type="num" val="1"/>
      </iconSet>
    </cfRule>
  </conditionalFormatting>
  <conditionalFormatting sqref="P12">
    <cfRule type="iconSet" priority="383">
      <iconSet iconSet="3Symbols2" showValue="0">
        <cfvo type="percent" val="0"/>
        <cfvo type="num" val="0.5"/>
        <cfvo type="num" val="1"/>
      </iconSet>
    </cfRule>
  </conditionalFormatting>
  <conditionalFormatting sqref="N12">
    <cfRule type="iconSet" priority="379">
      <iconSet iconSet="3Symbols2" showValue="0">
        <cfvo type="percent" val="0"/>
        <cfvo type="num" val="0.5"/>
        <cfvo type="num" val="1"/>
      </iconSet>
    </cfRule>
  </conditionalFormatting>
  <conditionalFormatting sqref="M12">
    <cfRule type="iconSet" priority="377">
      <iconSet iconSet="3Symbols2" showValue="0">
        <cfvo type="percent" val="0"/>
        <cfvo type="num" val="0.5"/>
        <cfvo type="num" val="1"/>
      </iconSet>
    </cfRule>
  </conditionalFormatting>
  <conditionalFormatting sqref="Q12">
    <cfRule type="iconSet" priority="375">
      <iconSet iconSet="3Symbols2" showValue="0">
        <cfvo type="percent" val="0"/>
        <cfvo type="num" val="0.5"/>
        <cfvo type="num" val="1"/>
      </iconSet>
    </cfRule>
  </conditionalFormatting>
  <conditionalFormatting sqref="H11">
    <cfRule type="iconSet" priority="374">
      <iconSet iconSet="3Symbols2" showValue="0">
        <cfvo type="percent" val="0"/>
        <cfvo type="num" val="0.5"/>
        <cfvo type="num" val="1"/>
      </iconSet>
    </cfRule>
  </conditionalFormatting>
  <conditionalFormatting sqref="S11">
    <cfRule type="iconSet" priority="373">
      <iconSet iconSet="3Symbols2" showValue="0">
        <cfvo type="percent" val="0"/>
        <cfvo type="num" val="0.5"/>
        <cfvo type="num" val="1"/>
      </iconSet>
    </cfRule>
  </conditionalFormatting>
  <conditionalFormatting sqref="Q11">
    <cfRule type="iconSet" priority="371">
      <iconSet iconSet="3Symbols2" showValue="0">
        <cfvo type="percent" val="0"/>
        <cfvo type="num" val="0.5"/>
        <cfvo type="num" val="1"/>
      </iconSet>
    </cfRule>
  </conditionalFormatting>
  <conditionalFormatting sqref="P11">
    <cfRule type="iconSet" priority="369">
      <iconSet iconSet="3Symbols2" showValue="0">
        <cfvo type="percent" val="0"/>
        <cfvo type="num" val="0.5"/>
        <cfvo type="num" val="1"/>
      </iconSet>
    </cfRule>
  </conditionalFormatting>
  <conditionalFormatting sqref="O11">
    <cfRule type="iconSet" priority="367">
      <iconSet iconSet="3Symbols2" showValue="0">
        <cfvo type="percent" val="0"/>
        <cfvo type="num" val="0.5"/>
        <cfvo type="num" val="1"/>
      </iconSet>
    </cfRule>
  </conditionalFormatting>
  <conditionalFormatting sqref="M11">
    <cfRule type="iconSet" priority="365">
      <iconSet iconSet="3Symbols2" showValue="0">
        <cfvo type="percent" val="0"/>
        <cfvo type="num" val="0.5"/>
        <cfvo type="num" val="1"/>
      </iconSet>
    </cfRule>
  </conditionalFormatting>
  <conditionalFormatting sqref="N11">
    <cfRule type="iconSet" priority="363">
      <iconSet iconSet="3Symbols2" showValue="0">
        <cfvo type="percent" val="0"/>
        <cfvo type="num" val="0.5"/>
        <cfvo type="num" val="1"/>
      </iconSet>
    </cfRule>
  </conditionalFormatting>
  <conditionalFormatting sqref="R11">
    <cfRule type="iconSet" priority="362">
      <iconSet iconSet="3Symbols2" showValue="0">
        <cfvo type="percent" val="0"/>
        <cfvo type="num" val="0.5"/>
        <cfvo type="num" val="1"/>
      </iconSet>
    </cfRule>
  </conditionalFormatting>
  <conditionalFormatting sqref="R12">
    <cfRule type="iconSet" priority="361">
      <iconSet iconSet="3Symbols2" showValue="0">
        <cfvo type="percent" val="0"/>
        <cfvo type="num" val="0.5"/>
        <cfvo type="num" val="1"/>
      </iconSet>
    </cfRule>
  </conditionalFormatting>
  <conditionalFormatting sqref="H9">
    <cfRule type="iconSet" priority="360">
      <iconSet iconSet="3Symbols2" showValue="0">
        <cfvo type="percent" val="0"/>
        <cfvo type="num" val="0.5"/>
        <cfvo type="num" val="1"/>
      </iconSet>
    </cfRule>
  </conditionalFormatting>
  <conditionalFormatting sqref="R9">
    <cfRule type="iconSet" priority="358">
      <iconSet iconSet="3Symbols2" showValue="0">
        <cfvo type="percent" val="0"/>
        <cfvo type="num" val="0.5"/>
        <cfvo type="num" val="1"/>
      </iconSet>
    </cfRule>
  </conditionalFormatting>
  <conditionalFormatting sqref="O9">
    <cfRule type="iconSet" priority="353">
      <iconSet iconSet="3Symbols2" showValue="0">
        <cfvo type="percent" val="0"/>
        <cfvo type="num" val="0.5"/>
        <cfvo type="num" val="1"/>
      </iconSet>
    </cfRule>
  </conditionalFormatting>
  <conditionalFormatting sqref="M9">
    <cfRule type="iconSet" priority="355">
      <iconSet iconSet="3Symbols2" showValue="0">
        <cfvo type="percent" val="0"/>
        <cfvo type="num" val="0.5"/>
        <cfvo type="num" val="1"/>
      </iconSet>
    </cfRule>
  </conditionalFormatting>
  <conditionalFormatting sqref="S9">
    <cfRule type="iconSet" priority="351">
      <iconSet iconSet="3Symbols2" showValue="0">
        <cfvo type="percent" val="0"/>
        <cfvo type="num" val="0.5"/>
        <cfvo type="num" val="1"/>
      </iconSet>
    </cfRule>
  </conditionalFormatting>
  <conditionalFormatting sqref="Q9">
    <cfRule type="iconSet" priority="348">
      <iconSet iconSet="3Symbols2" showValue="0">
        <cfvo type="percent" val="0"/>
        <cfvo type="num" val="0.5"/>
        <cfvo type="num" val="1"/>
      </iconSet>
    </cfRule>
  </conditionalFormatting>
  <conditionalFormatting sqref="H10">
    <cfRule type="iconSet" priority="347">
      <iconSet iconSet="3Symbols2" showValue="0">
        <cfvo type="percent" val="0"/>
        <cfvo type="num" val="0.5"/>
        <cfvo type="num" val="1"/>
      </iconSet>
    </cfRule>
  </conditionalFormatting>
  <conditionalFormatting sqref="R10">
    <cfRule type="iconSet" priority="345">
      <iconSet iconSet="3Symbols2" showValue="0">
        <cfvo type="percent" val="0"/>
        <cfvo type="num" val="0.5"/>
        <cfvo type="num" val="1"/>
      </iconSet>
    </cfRule>
  </conditionalFormatting>
  <conditionalFormatting sqref="S10">
    <cfRule type="iconSet" priority="343">
      <iconSet iconSet="3Symbols2" showValue="0">
        <cfvo type="percent" val="0"/>
        <cfvo type="num" val="0.5"/>
        <cfvo type="num" val="1"/>
      </iconSet>
    </cfRule>
  </conditionalFormatting>
  <conditionalFormatting sqref="O10">
    <cfRule type="iconSet" priority="340">
      <iconSet iconSet="3Symbols2" showValue="0">
        <cfvo type="percent" val="0"/>
        <cfvo type="num" val="0.5"/>
        <cfvo type="num" val="1"/>
      </iconSet>
    </cfRule>
  </conditionalFormatting>
  <conditionalFormatting sqref="Q10">
    <cfRule type="iconSet" priority="337">
      <iconSet iconSet="3Symbols2" showValue="0">
        <cfvo type="percent" val="0"/>
        <cfvo type="num" val="0.5"/>
        <cfvo type="num" val="1"/>
      </iconSet>
    </cfRule>
  </conditionalFormatting>
  <conditionalFormatting sqref="Q33">
    <cfRule type="iconSet" priority="336">
      <iconSet iconSet="3Symbols2" showValue="0">
        <cfvo type="percent" val="0"/>
        <cfvo type="num" val="0.5"/>
        <cfvo type="num" val="1"/>
      </iconSet>
    </cfRule>
  </conditionalFormatting>
  <conditionalFormatting sqref="R33">
    <cfRule type="iconSet" priority="335">
      <iconSet iconSet="3Symbols2" showValue="0">
        <cfvo type="percent" val="0"/>
        <cfvo type="num" val="0.5"/>
        <cfvo type="num" val="1"/>
      </iconSet>
    </cfRule>
  </conditionalFormatting>
  <conditionalFormatting sqref="O33">
    <cfRule type="iconSet" priority="333">
      <iconSet iconSet="3Symbols2" showValue="0">
        <cfvo type="percent" val="0"/>
        <cfvo type="num" val="0.5"/>
        <cfvo type="num" val="1"/>
      </iconSet>
    </cfRule>
  </conditionalFormatting>
  <conditionalFormatting sqref="I33">
    <cfRule type="iconSet" priority="332">
      <iconSet iconSet="3Symbols2" showValue="0">
        <cfvo type="percent" val="0"/>
        <cfvo type="num" val="0.5"/>
        <cfvo type="num" val="1"/>
      </iconSet>
    </cfRule>
  </conditionalFormatting>
  <conditionalFormatting sqref="I35">
    <cfRule type="iconSet" priority="331">
      <iconSet iconSet="3Symbols2" showValue="0">
        <cfvo type="percent" val="0"/>
        <cfvo type="num" val="0.5"/>
        <cfvo type="num" val="1"/>
      </iconSet>
    </cfRule>
  </conditionalFormatting>
  <conditionalFormatting sqref="I36">
    <cfRule type="iconSet" priority="330">
      <iconSet iconSet="3Symbols2" showValue="0">
        <cfvo type="percent" val="0"/>
        <cfvo type="num" val="0.5"/>
        <cfvo type="num" val="1"/>
      </iconSet>
    </cfRule>
  </conditionalFormatting>
  <conditionalFormatting sqref="I25">
    <cfRule type="iconSet" priority="329">
      <iconSet iconSet="3Symbols2" showValue="0">
        <cfvo type="percent" val="0"/>
        <cfvo type="num" val="0.5"/>
        <cfvo type="num" val="1"/>
      </iconSet>
    </cfRule>
  </conditionalFormatting>
  <conditionalFormatting sqref="I30">
    <cfRule type="iconSet" priority="328">
      <iconSet iconSet="3Symbols2" showValue="0">
        <cfvo type="percent" val="0"/>
        <cfvo type="num" val="0.5"/>
        <cfvo type="num" val="1"/>
      </iconSet>
    </cfRule>
  </conditionalFormatting>
  <conditionalFormatting sqref="I37">
    <cfRule type="iconSet" priority="327">
      <iconSet iconSet="3Symbols2" showValue="0">
        <cfvo type="percent" val="0"/>
        <cfvo type="num" val="0.5"/>
        <cfvo type="num" val="1"/>
      </iconSet>
    </cfRule>
  </conditionalFormatting>
  <conditionalFormatting sqref="I28">
    <cfRule type="iconSet" priority="326">
      <iconSet iconSet="3Symbols2" showValue="0">
        <cfvo type="percent" val="0"/>
        <cfvo type="num" val="0.5"/>
        <cfvo type="num" val="1"/>
      </iconSet>
    </cfRule>
  </conditionalFormatting>
  <conditionalFormatting sqref="I7">
    <cfRule type="iconSet" priority="325">
      <iconSet iconSet="3Symbols2" showValue="0">
        <cfvo type="percent" val="0"/>
        <cfvo type="num" val="0.5"/>
        <cfvo type="num" val="1"/>
      </iconSet>
    </cfRule>
  </conditionalFormatting>
  <conditionalFormatting sqref="I8">
    <cfRule type="iconSet" priority="324">
      <iconSet iconSet="3Symbols2" showValue="0">
        <cfvo type="percent" val="0"/>
        <cfvo type="num" val="0.5"/>
        <cfvo type="num" val="1"/>
      </iconSet>
    </cfRule>
  </conditionalFormatting>
  <conditionalFormatting sqref="I13">
    <cfRule type="iconSet" priority="323">
      <iconSet iconSet="3Symbols2" showValue="0">
        <cfvo type="percent" val="0"/>
        <cfvo type="num" val="0.5"/>
        <cfvo type="num" val="1"/>
      </iconSet>
    </cfRule>
  </conditionalFormatting>
  <conditionalFormatting sqref="I11">
    <cfRule type="iconSet" priority="322">
      <iconSet iconSet="3Symbols2" showValue="0">
        <cfvo type="percent" val="0"/>
        <cfvo type="num" val="0.5"/>
        <cfvo type="num" val="1"/>
      </iconSet>
    </cfRule>
  </conditionalFormatting>
  <conditionalFormatting sqref="I9">
    <cfRule type="iconSet" priority="321">
      <iconSet iconSet="3Symbols2" showValue="0">
        <cfvo type="percent" val="0"/>
        <cfvo type="num" val="0.5"/>
        <cfvo type="num" val="1"/>
      </iconSet>
    </cfRule>
  </conditionalFormatting>
  <conditionalFormatting sqref="I10">
    <cfRule type="iconSet" priority="320">
      <iconSet iconSet="3Symbols2" showValue="0">
        <cfvo type="percent" val="0"/>
        <cfvo type="num" val="0.5"/>
        <cfvo type="num" val="1"/>
      </iconSet>
    </cfRule>
  </conditionalFormatting>
  <conditionalFormatting sqref="J7">
    <cfRule type="iconSet" priority="316">
      <iconSet iconSet="3Symbols2" showValue="0">
        <cfvo type="percent" val="0"/>
        <cfvo type="num" val="0.5"/>
        <cfvo type="num" val="1"/>
      </iconSet>
    </cfRule>
  </conditionalFormatting>
  <conditionalFormatting sqref="M8">
    <cfRule type="iconSet" priority="315">
      <iconSet iconSet="3Symbols2" showValue="0">
        <cfvo type="percent" val="0"/>
        <cfvo type="num" val="0.5"/>
        <cfvo type="num" val="1"/>
      </iconSet>
    </cfRule>
  </conditionalFormatting>
  <conditionalFormatting sqref="N10">
    <cfRule type="iconSet" priority="312">
      <iconSet iconSet="3Symbols2" showValue="0">
        <cfvo type="percent" val="0"/>
        <cfvo type="num" val="0.5"/>
        <cfvo type="num" val="1"/>
      </iconSet>
    </cfRule>
  </conditionalFormatting>
  <conditionalFormatting sqref="J10">
    <cfRule type="iconSet" priority="311">
      <iconSet iconSet="3Symbols2" showValue="0">
        <cfvo type="percent" val="0"/>
        <cfvo type="num" val="0.5"/>
        <cfvo type="num" val="1"/>
      </iconSet>
    </cfRule>
  </conditionalFormatting>
  <conditionalFormatting sqref="I12">
    <cfRule type="iconSet" priority="310">
      <iconSet iconSet="3Symbols2" showValue="0">
        <cfvo type="percent" val="0"/>
        <cfvo type="num" val="0.5"/>
        <cfvo type="num" val="1"/>
      </iconSet>
    </cfRule>
  </conditionalFormatting>
  <conditionalFormatting sqref="J12">
    <cfRule type="iconSet" priority="309">
      <iconSet iconSet="3Symbols2" showValue="0">
        <cfvo type="percent" val="0"/>
        <cfvo type="num" val="0.5"/>
        <cfvo type="num" val="1"/>
      </iconSet>
    </cfRule>
  </conditionalFormatting>
  <conditionalFormatting sqref="P33">
    <cfRule type="iconSet" priority="308">
      <iconSet iconSet="3Symbols2" showValue="0">
        <cfvo type="percent" val="0"/>
        <cfvo type="num" val="0.5"/>
        <cfvo type="num" val="1"/>
      </iconSet>
    </cfRule>
  </conditionalFormatting>
  <conditionalFormatting sqref="N33">
    <cfRule type="iconSet" priority="307">
      <iconSet iconSet="3Symbols2" showValue="0">
        <cfvo type="percent" val="0"/>
        <cfvo type="num" val="0.5"/>
        <cfvo type="num" val="1"/>
      </iconSet>
    </cfRule>
  </conditionalFormatting>
  <conditionalFormatting sqref="M15">
    <cfRule type="iconSet" priority="302">
      <iconSet iconSet="3Symbols2" showValue="0">
        <cfvo type="percent" val="0"/>
        <cfvo type="num" val="0.5"/>
        <cfvo type="num" val="1"/>
      </iconSet>
    </cfRule>
  </conditionalFormatting>
  <conditionalFormatting sqref="O15">
    <cfRule type="iconSet" priority="301">
      <iconSet iconSet="3Symbols2" showValue="0">
        <cfvo type="percent" val="0"/>
        <cfvo type="num" val="0.5"/>
        <cfvo type="num" val="1"/>
      </iconSet>
    </cfRule>
  </conditionalFormatting>
  <conditionalFormatting sqref="Q15">
    <cfRule type="iconSet" priority="300">
      <iconSet iconSet="3Symbols2" showValue="0">
        <cfvo type="percent" val="0"/>
        <cfvo type="num" val="0.5"/>
        <cfvo type="num" val="1"/>
      </iconSet>
    </cfRule>
  </conditionalFormatting>
  <conditionalFormatting sqref="H15">
    <cfRule type="iconSet" priority="299">
      <iconSet iconSet="3Symbols2" showValue="0">
        <cfvo type="percent" val="0"/>
        <cfvo type="num" val="0.5"/>
        <cfvo type="num" val="1"/>
      </iconSet>
    </cfRule>
  </conditionalFormatting>
  <conditionalFormatting sqref="N15">
    <cfRule type="iconSet" priority="297">
      <iconSet iconSet="3Symbols2" showValue="0">
        <cfvo type="percent" val="0"/>
        <cfvo type="num" val="0.5"/>
        <cfvo type="num" val="1"/>
      </iconSet>
    </cfRule>
  </conditionalFormatting>
  <conditionalFormatting sqref="H16">
    <cfRule type="iconSet" priority="295">
      <iconSet iconSet="3Symbols2" showValue="0">
        <cfvo type="percent" val="0"/>
        <cfvo type="num" val="0.5"/>
        <cfvo type="num" val="1"/>
      </iconSet>
    </cfRule>
  </conditionalFormatting>
  <conditionalFormatting sqref="M16">
    <cfRule type="iconSet" priority="293">
      <iconSet iconSet="3Symbols2" showValue="0">
        <cfvo type="percent" val="0"/>
        <cfvo type="num" val="0.5"/>
        <cfvo type="num" val="1"/>
      </iconSet>
    </cfRule>
  </conditionalFormatting>
  <conditionalFormatting sqref="O16">
    <cfRule type="iconSet" priority="292">
      <iconSet iconSet="3Symbols2" showValue="0">
        <cfvo type="percent" val="0"/>
        <cfvo type="num" val="0.5"/>
        <cfvo type="num" val="1"/>
      </iconSet>
    </cfRule>
  </conditionalFormatting>
  <conditionalFormatting sqref="P16">
    <cfRule type="iconSet" priority="291">
      <iconSet iconSet="3Symbols2" showValue="0">
        <cfvo type="percent" val="0"/>
        <cfvo type="num" val="0.5"/>
        <cfvo type="num" val="1"/>
      </iconSet>
    </cfRule>
  </conditionalFormatting>
  <conditionalFormatting sqref="Q16">
    <cfRule type="iconSet" priority="290">
      <iconSet iconSet="3Symbols2" showValue="0">
        <cfvo type="percent" val="0"/>
        <cfvo type="num" val="0.5"/>
        <cfvo type="num" val="1"/>
      </iconSet>
    </cfRule>
  </conditionalFormatting>
  <conditionalFormatting sqref="H17">
    <cfRule type="iconSet" priority="289">
      <iconSet iconSet="3Symbols2" showValue="0">
        <cfvo type="percent" val="0"/>
        <cfvo type="num" val="0.5"/>
        <cfvo type="num" val="1"/>
      </iconSet>
    </cfRule>
  </conditionalFormatting>
  <conditionalFormatting sqref="N17">
    <cfRule type="iconSet" priority="286">
      <iconSet iconSet="3Symbols2" showValue="0">
        <cfvo type="percent" val="0"/>
        <cfvo type="num" val="0.5"/>
        <cfvo type="num" val="1"/>
      </iconSet>
    </cfRule>
  </conditionalFormatting>
  <conditionalFormatting sqref="M17">
    <cfRule type="iconSet" priority="285">
      <iconSet iconSet="3Symbols2" showValue="0">
        <cfvo type="percent" val="0"/>
        <cfvo type="num" val="0.5"/>
        <cfvo type="num" val="1"/>
      </iconSet>
    </cfRule>
  </conditionalFormatting>
  <conditionalFormatting sqref="O17">
    <cfRule type="iconSet" priority="284">
      <iconSet iconSet="3Symbols2" showValue="0">
        <cfvo type="percent" val="0"/>
        <cfvo type="num" val="0.5"/>
        <cfvo type="num" val="1"/>
      </iconSet>
    </cfRule>
  </conditionalFormatting>
  <conditionalFormatting sqref="H18">
    <cfRule type="iconSet" priority="283">
      <iconSet iconSet="3Symbols2" showValue="0">
        <cfvo type="percent" val="0"/>
        <cfvo type="num" val="0.5"/>
        <cfvo type="num" val="1"/>
      </iconSet>
    </cfRule>
  </conditionalFormatting>
  <conditionalFormatting sqref="O18">
    <cfRule type="iconSet" priority="282">
      <iconSet iconSet="3Symbols2" showValue="0">
        <cfvo type="percent" val="0"/>
        <cfvo type="num" val="0.5"/>
        <cfvo type="num" val="1"/>
      </iconSet>
    </cfRule>
  </conditionalFormatting>
  <conditionalFormatting sqref="N18">
    <cfRule type="iconSet" priority="278">
      <iconSet iconSet="3Symbols2" showValue="0">
        <cfvo type="percent" val="0"/>
        <cfvo type="num" val="0.5"/>
        <cfvo type="num" val="1"/>
      </iconSet>
    </cfRule>
  </conditionalFormatting>
  <conditionalFormatting sqref="H20">
    <cfRule type="iconSet" priority="277">
      <iconSet iconSet="3Symbols2" showValue="0">
        <cfvo type="percent" val="0"/>
        <cfvo type="num" val="0.5"/>
        <cfvo type="num" val="1"/>
      </iconSet>
    </cfRule>
  </conditionalFormatting>
  <conditionalFormatting sqref="N19">
    <cfRule type="iconSet" priority="274">
      <iconSet iconSet="3Symbols2" showValue="0">
        <cfvo type="percent" val="0"/>
        <cfvo type="num" val="0.5"/>
        <cfvo type="num" val="1"/>
      </iconSet>
    </cfRule>
  </conditionalFormatting>
  <conditionalFormatting sqref="M19">
    <cfRule type="iconSet" priority="273">
      <iconSet iconSet="3Symbols2" showValue="0">
        <cfvo type="percent" val="0"/>
        <cfvo type="num" val="0.5"/>
        <cfvo type="num" val="1"/>
      </iconSet>
    </cfRule>
  </conditionalFormatting>
  <conditionalFormatting sqref="O19">
    <cfRule type="iconSet" priority="272">
      <iconSet iconSet="3Symbols2" showValue="0">
        <cfvo type="percent" val="0"/>
        <cfvo type="num" val="0.5"/>
        <cfvo type="num" val="1"/>
      </iconSet>
    </cfRule>
  </conditionalFormatting>
  <conditionalFormatting sqref="H19">
    <cfRule type="iconSet" priority="271">
      <iconSet iconSet="3Symbols2" showValue="0">
        <cfvo type="percent" val="0"/>
        <cfvo type="num" val="0.5"/>
        <cfvo type="num" val="1"/>
      </iconSet>
    </cfRule>
  </conditionalFormatting>
  <conditionalFormatting sqref="N20">
    <cfRule type="iconSet" priority="268">
      <iconSet iconSet="3Symbols2" showValue="0">
        <cfvo type="percent" val="0"/>
        <cfvo type="num" val="0.5"/>
        <cfvo type="num" val="1"/>
      </iconSet>
    </cfRule>
  </conditionalFormatting>
  <conditionalFormatting sqref="M20">
    <cfRule type="iconSet" priority="267">
      <iconSet iconSet="3Symbols2" showValue="0">
        <cfvo type="percent" val="0"/>
        <cfvo type="num" val="0.5"/>
        <cfvo type="num" val="1"/>
      </iconSet>
    </cfRule>
  </conditionalFormatting>
  <conditionalFormatting sqref="O20">
    <cfRule type="iconSet" priority="266">
      <iconSet iconSet="3Symbols2" showValue="0">
        <cfvo type="percent" val="0"/>
        <cfvo type="num" val="0.5"/>
        <cfvo type="num" val="1"/>
      </iconSet>
    </cfRule>
  </conditionalFormatting>
  <conditionalFormatting sqref="P20">
    <cfRule type="iconSet" priority="265">
      <iconSet iconSet="3Symbols2" showValue="0">
        <cfvo type="percent" val="0"/>
        <cfvo type="num" val="0.5"/>
        <cfvo type="num" val="1"/>
      </iconSet>
    </cfRule>
  </conditionalFormatting>
  <conditionalFormatting sqref="Q20">
    <cfRule type="iconSet" priority="264">
      <iconSet iconSet="3Symbols2" showValue="0">
        <cfvo type="percent" val="0"/>
        <cfvo type="num" val="0.5"/>
        <cfvo type="num" val="1"/>
      </iconSet>
    </cfRule>
  </conditionalFormatting>
  <conditionalFormatting sqref="H21">
    <cfRule type="iconSet" priority="263">
      <iconSet iconSet="3Symbols2" showValue="0">
        <cfvo type="percent" val="0"/>
        <cfvo type="num" val="0.5"/>
        <cfvo type="num" val="1"/>
      </iconSet>
    </cfRule>
  </conditionalFormatting>
  <conditionalFormatting sqref="O21">
    <cfRule type="iconSet" priority="259">
      <iconSet iconSet="3Symbols2" showValue="0">
        <cfvo type="percent" val="0"/>
        <cfvo type="num" val="0.5"/>
        <cfvo type="num" val="1"/>
      </iconSet>
    </cfRule>
  </conditionalFormatting>
  <conditionalFormatting sqref="M21">
    <cfRule type="iconSet" priority="260">
      <iconSet iconSet="3Symbols2" showValue="0">
        <cfvo type="percent" val="0"/>
        <cfvo type="num" val="0.5"/>
        <cfvo type="num" val="1"/>
      </iconSet>
    </cfRule>
  </conditionalFormatting>
  <conditionalFormatting sqref="H22">
    <cfRule type="iconSet" priority="258">
      <iconSet iconSet="3Symbols2" showValue="0">
        <cfvo type="percent" val="0"/>
        <cfvo type="num" val="0.5"/>
        <cfvo type="num" val="1"/>
      </iconSet>
    </cfRule>
  </conditionalFormatting>
  <conditionalFormatting sqref="M22">
    <cfRule type="iconSet" priority="256">
      <iconSet iconSet="3Symbols2" showValue="0">
        <cfvo type="percent" val="0"/>
        <cfvo type="num" val="0.5"/>
        <cfvo type="num" val="1"/>
      </iconSet>
    </cfRule>
  </conditionalFormatting>
  <conditionalFormatting sqref="O22">
    <cfRule type="iconSet" priority="255">
      <iconSet iconSet="3Symbols2" showValue="0">
        <cfvo type="percent" val="0"/>
        <cfvo type="num" val="0.5"/>
        <cfvo type="num" val="1"/>
      </iconSet>
    </cfRule>
  </conditionalFormatting>
  <conditionalFormatting sqref="H23">
    <cfRule type="iconSet" priority="253">
      <iconSet iconSet="3Symbols2" showValue="0">
        <cfvo type="percent" val="0"/>
        <cfvo type="num" val="0.5"/>
        <cfvo type="num" val="1"/>
      </iconSet>
    </cfRule>
  </conditionalFormatting>
  <conditionalFormatting sqref="M23">
    <cfRule type="iconSet" priority="250">
      <iconSet iconSet="3Symbols2" showValue="0">
        <cfvo type="percent" val="0"/>
        <cfvo type="num" val="0.5"/>
        <cfvo type="num" val="1"/>
      </iconSet>
    </cfRule>
  </conditionalFormatting>
  <conditionalFormatting sqref="O23">
    <cfRule type="iconSet" priority="249">
      <iconSet iconSet="3Symbols2" showValue="0">
        <cfvo type="percent" val="0"/>
        <cfvo type="num" val="0.5"/>
        <cfvo type="num" val="1"/>
      </iconSet>
    </cfRule>
  </conditionalFormatting>
  <conditionalFormatting sqref="P15">
    <cfRule type="iconSet" priority="247">
      <iconSet iconSet="3Symbols2" showValue="0">
        <cfvo type="percent" val="0"/>
        <cfvo type="num" val="0.5"/>
        <cfvo type="num" val="1"/>
      </iconSet>
    </cfRule>
  </conditionalFormatting>
  <conditionalFormatting sqref="I15">
    <cfRule type="iconSet" priority="245">
      <iconSet iconSet="3Symbols2" showValue="0">
        <cfvo type="percent" val="0"/>
        <cfvo type="num" val="0.5"/>
        <cfvo type="num" val="1"/>
      </iconSet>
    </cfRule>
  </conditionalFormatting>
  <conditionalFormatting sqref="I16">
    <cfRule type="iconSet" priority="244">
      <iconSet iconSet="3Symbols2" showValue="0">
        <cfvo type="percent" val="0"/>
        <cfvo type="num" val="0.5"/>
        <cfvo type="num" val="1"/>
      </iconSet>
    </cfRule>
  </conditionalFormatting>
  <conditionalFormatting sqref="I17">
    <cfRule type="iconSet" priority="243">
      <iconSet iconSet="3Symbols2" showValue="0">
        <cfvo type="percent" val="0"/>
        <cfvo type="num" val="0.5"/>
        <cfvo type="num" val="1"/>
      </iconSet>
    </cfRule>
  </conditionalFormatting>
  <conditionalFormatting sqref="I18">
    <cfRule type="iconSet" priority="242">
      <iconSet iconSet="3Symbols2" showValue="0">
        <cfvo type="percent" val="0"/>
        <cfvo type="num" val="0.5"/>
        <cfvo type="num" val="1"/>
      </iconSet>
    </cfRule>
  </conditionalFormatting>
  <conditionalFormatting sqref="I19">
    <cfRule type="iconSet" priority="241">
      <iconSet iconSet="3Symbols2" showValue="0">
        <cfvo type="percent" val="0"/>
        <cfvo type="num" val="0.5"/>
        <cfvo type="num" val="1"/>
      </iconSet>
    </cfRule>
  </conditionalFormatting>
  <conditionalFormatting sqref="I20">
    <cfRule type="iconSet" priority="240">
      <iconSet iconSet="3Symbols2" showValue="0">
        <cfvo type="percent" val="0"/>
        <cfvo type="num" val="0.5"/>
        <cfvo type="num" val="1"/>
      </iconSet>
    </cfRule>
  </conditionalFormatting>
  <conditionalFormatting sqref="I21">
    <cfRule type="iconSet" priority="239">
      <iconSet iconSet="3Symbols2" showValue="0">
        <cfvo type="percent" val="0"/>
        <cfvo type="num" val="0.5"/>
        <cfvo type="num" val="1"/>
      </iconSet>
    </cfRule>
  </conditionalFormatting>
  <conditionalFormatting sqref="I22">
    <cfRule type="iconSet" priority="238">
      <iconSet iconSet="3Symbols2" showValue="0">
        <cfvo type="percent" val="0"/>
        <cfvo type="num" val="0.5"/>
        <cfvo type="num" val="1"/>
      </iconSet>
    </cfRule>
  </conditionalFormatting>
  <conditionalFormatting sqref="I23">
    <cfRule type="iconSet" priority="237">
      <iconSet iconSet="3Symbols2" showValue="0">
        <cfvo type="percent" val="0"/>
        <cfvo type="num" val="0.5"/>
        <cfvo type="num" val="1"/>
      </iconSet>
    </cfRule>
  </conditionalFormatting>
  <conditionalFormatting sqref="J15">
    <cfRule type="iconSet" priority="236">
      <iconSet iconSet="3Symbols2" showValue="0">
        <cfvo type="percent" val="0"/>
        <cfvo type="num" val="0.5"/>
        <cfvo type="num" val="1"/>
      </iconSet>
    </cfRule>
  </conditionalFormatting>
  <conditionalFormatting sqref="N16">
    <cfRule type="iconSet" priority="231">
      <iconSet iconSet="3Symbols2" showValue="0">
        <cfvo type="percent" val="0"/>
        <cfvo type="num" val="0.5"/>
        <cfvo type="num" val="1"/>
      </iconSet>
    </cfRule>
  </conditionalFormatting>
  <conditionalFormatting sqref="J16">
    <cfRule type="iconSet" priority="230">
      <iconSet iconSet="3Symbols2" showValue="0">
        <cfvo type="percent" val="0"/>
        <cfvo type="num" val="0.5"/>
        <cfvo type="num" val="1"/>
      </iconSet>
    </cfRule>
  </conditionalFormatting>
  <conditionalFormatting sqref="J17">
    <cfRule type="iconSet" priority="229">
      <iconSet iconSet="3Symbols2" showValue="0">
        <cfvo type="percent" val="0"/>
        <cfvo type="num" val="0.5"/>
        <cfvo type="num" val="1"/>
      </iconSet>
    </cfRule>
  </conditionalFormatting>
  <conditionalFormatting sqref="J18">
    <cfRule type="iconSet" priority="228">
      <iconSet iconSet="3Symbols2" showValue="0">
        <cfvo type="percent" val="0"/>
        <cfvo type="num" val="0.5"/>
        <cfvo type="num" val="1"/>
      </iconSet>
    </cfRule>
  </conditionalFormatting>
  <conditionalFormatting sqref="J19">
    <cfRule type="iconSet" priority="227">
      <iconSet iconSet="3Symbols2" showValue="0">
        <cfvo type="percent" val="0"/>
        <cfvo type="num" val="0.5"/>
        <cfvo type="num" val="1"/>
      </iconSet>
    </cfRule>
  </conditionalFormatting>
  <conditionalFormatting sqref="J20">
    <cfRule type="iconSet" priority="226">
      <iconSet iconSet="3Symbols2" showValue="0">
        <cfvo type="percent" val="0"/>
        <cfvo type="num" val="0.5"/>
        <cfvo type="num" val="1"/>
      </iconSet>
    </cfRule>
  </conditionalFormatting>
  <conditionalFormatting sqref="J21">
    <cfRule type="iconSet" priority="225">
      <iconSet iconSet="3Symbols2" showValue="0">
        <cfvo type="percent" val="0"/>
        <cfvo type="num" val="0.5"/>
        <cfvo type="num" val="1"/>
      </iconSet>
    </cfRule>
  </conditionalFormatting>
  <conditionalFormatting sqref="J22">
    <cfRule type="iconSet" priority="224">
      <iconSet iconSet="3Symbols2" showValue="0">
        <cfvo type="percent" val="0"/>
        <cfvo type="num" val="0.5"/>
        <cfvo type="num" val="1"/>
      </iconSet>
    </cfRule>
  </conditionalFormatting>
  <conditionalFormatting sqref="J23">
    <cfRule type="iconSet" priority="223">
      <iconSet iconSet="3Symbols2" showValue="0">
        <cfvo type="percent" val="0"/>
        <cfvo type="num" val="0.5"/>
        <cfvo type="num" val="1"/>
      </iconSet>
    </cfRule>
  </conditionalFormatting>
  <conditionalFormatting sqref="Q17">
    <cfRule type="iconSet" priority="221">
      <iconSet iconSet="3Symbols2" showValue="0">
        <cfvo type="percent" val="0"/>
        <cfvo type="num" val="0.5"/>
        <cfvo type="num" val="1"/>
      </iconSet>
    </cfRule>
  </conditionalFormatting>
  <conditionalFormatting sqref="Q19">
    <cfRule type="iconSet" priority="217">
      <iconSet iconSet="3Symbols2" showValue="0">
        <cfvo type="percent" val="0"/>
        <cfvo type="num" val="0.5"/>
        <cfvo type="num" val="1"/>
      </iconSet>
    </cfRule>
  </conditionalFormatting>
  <conditionalFormatting sqref="P19">
    <cfRule type="iconSet" priority="215">
      <iconSet iconSet="3Symbols2" showValue="0">
        <cfvo type="percent" val="0"/>
        <cfvo type="num" val="0.5"/>
        <cfvo type="num" val="1"/>
      </iconSet>
    </cfRule>
  </conditionalFormatting>
  <conditionalFormatting sqref="Q21">
    <cfRule type="iconSet" priority="212">
      <iconSet iconSet="3Symbols2" showValue="0">
        <cfvo type="percent" val="0"/>
        <cfvo type="num" val="0.5"/>
        <cfvo type="num" val="1"/>
      </iconSet>
    </cfRule>
  </conditionalFormatting>
  <conditionalFormatting sqref="Q22">
    <cfRule type="iconSet" priority="211">
      <iconSet iconSet="3Symbols2" showValue="0">
        <cfvo type="percent" val="0"/>
        <cfvo type="num" val="0.5"/>
        <cfvo type="num" val="1"/>
      </iconSet>
    </cfRule>
  </conditionalFormatting>
  <conditionalFormatting sqref="N21">
    <cfRule type="iconSet" priority="210">
      <iconSet iconSet="3Symbols2" showValue="0">
        <cfvo type="percent" val="0"/>
        <cfvo type="num" val="0.5"/>
        <cfvo type="num" val="1"/>
      </iconSet>
    </cfRule>
  </conditionalFormatting>
  <conditionalFormatting sqref="P22">
    <cfRule type="iconSet" priority="207">
      <iconSet iconSet="3Symbols2" showValue="0">
        <cfvo type="percent" val="0"/>
        <cfvo type="num" val="0.5"/>
        <cfvo type="num" val="1"/>
      </iconSet>
    </cfRule>
  </conditionalFormatting>
  <conditionalFormatting sqref="Q23">
    <cfRule type="iconSet" priority="206">
      <iconSet iconSet="3Symbols2" showValue="0">
        <cfvo type="percent" val="0"/>
        <cfvo type="num" val="0.5"/>
        <cfvo type="num" val="1"/>
      </iconSet>
    </cfRule>
  </conditionalFormatting>
  <conditionalFormatting sqref="N23">
    <cfRule type="iconSet" priority="205">
      <iconSet iconSet="3Symbols2" showValue="0">
        <cfvo type="percent" val="0"/>
        <cfvo type="num" val="0.5"/>
        <cfvo type="num" val="1"/>
      </iconSet>
    </cfRule>
  </conditionalFormatting>
  <conditionalFormatting sqref="H26">
    <cfRule type="iconSet" priority="204">
      <iconSet iconSet="3Symbols2" showValue="0">
        <cfvo type="percent" val="0"/>
        <cfvo type="num" val="0.5"/>
        <cfvo type="num" val="1"/>
      </iconSet>
    </cfRule>
  </conditionalFormatting>
  <conditionalFormatting sqref="H27">
    <cfRule type="iconSet" priority="203">
      <iconSet iconSet="3Symbols2" showValue="0">
        <cfvo type="percent" val="0"/>
        <cfvo type="num" val="0.5"/>
        <cfvo type="num" val="1"/>
      </iconSet>
    </cfRule>
  </conditionalFormatting>
  <conditionalFormatting sqref="O26">
    <cfRule type="iconSet" priority="199">
      <iconSet iconSet="3Symbols2" showValue="0">
        <cfvo type="percent" val="0"/>
        <cfvo type="num" val="0.5"/>
        <cfvo type="num" val="1"/>
      </iconSet>
    </cfRule>
  </conditionalFormatting>
  <conditionalFormatting sqref="M26">
    <cfRule type="iconSet" priority="200">
      <iconSet iconSet="3Symbols2" showValue="0">
        <cfvo type="percent" val="0"/>
        <cfvo type="num" val="0.5"/>
        <cfvo type="num" val="1"/>
      </iconSet>
    </cfRule>
  </conditionalFormatting>
  <conditionalFormatting sqref="Q26">
    <cfRule type="iconSet" priority="198">
      <iconSet iconSet="3Symbols2" showValue="0">
        <cfvo type="percent" val="0"/>
        <cfvo type="num" val="0.5"/>
        <cfvo type="num" val="1"/>
      </iconSet>
    </cfRule>
  </conditionalFormatting>
  <conditionalFormatting sqref="R27">
    <cfRule type="iconSet" priority="196">
      <iconSet iconSet="3Symbols2" showValue="0">
        <cfvo type="percent" val="0"/>
        <cfvo type="num" val="0.5"/>
        <cfvo type="num" val="1"/>
      </iconSet>
    </cfRule>
  </conditionalFormatting>
  <conditionalFormatting sqref="P27">
    <cfRule type="iconSet" priority="195">
      <iconSet iconSet="3Symbols2" showValue="0">
        <cfvo type="percent" val="0"/>
        <cfvo type="num" val="0.5"/>
        <cfvo type="num" val="1"/>
      </iconSet>
    </cfRule>
  </conditionalFormatting>
  <conditionalFormatting sqref="N27">
    <cfRule type="iconSet" priority="194">
      <iconSet iconSet="3Symbols2" showValue="0">
        <cfvo type="percent" val="0"/>
        <cfvo type="num" val="0.5"/>
        <cfvo type="num" val="1"/>
      </iconSet>
    </cfRule>
  </conditionalFormatting>
  <conditionalFormatting sqref="M27">
    <cfRule type="iconSet" priority="193">
      <iconSet iconSet="3Symbols2" showValue="0">
        <cfvo type="percent" val="0"/>
        <cfvo type="num" val="0.5"/>
        <cfvo type="num" val="1"/>
      </iconSet>
    </cfRule>
  </conditionalFormatting>
  <conditionalFormatting sqref="S27">
    <cfRule type="iconSet" priority="192">
      <iconSet iconSet="3Symbols2" showValue="0">
        <cfvo type="percent" val="0"/>
        <cfvo type="num" val="0.5"/>
        <cfvo type="num" val="1"/>
      </iconSet>
    </cfRule>
  </conditionalFormatting>
  <conditionalFormatting sqref="I26">
    <cfRule type="iconSet" priority="187">
      <iconSet iconSet="3Symbols2" showValue="0">
        <cfvo type="percent" val="0"/>
        <cfvo type="num" val="0.5"/>
        <cfvo type="num" val="1"/>
      </iconSet>
    </cfRule>
  </conditionalFormatting>
  <conditionalFormatting sqref="I27">
    <cfRule type="iconSet" priority="186">
      <iconSet iconSet="3Symbols2" showValue="0">
        <cfvo type="percent" val="0"/>
        <cfvo type="num" val="0.5"/>
        <cfvo type="num" val="1"/>
      </iconSet>
    </cfRule>
  </conditionalFormatting>
  <conditionalFormatting sqref="O27">
    <cfRule type="iconSet" priority="183">
      <iconSet iconSet="3Symbols2" showValue="0">
        <cfvo type="percent" val="0"/>
        <cfvo type="num" val="0.5"/>
        <cfvo type="num" val="1"/>
      </iconSet>
    </cfRule>
  </conditionalFormatting>
  <conditionalFormatting sqref="N26">
    <cfRule type="iconSet" priority="182">
      <iconSet iconSet="3Symbols2" showValue="0">
        <cfvo type="percent" val="0"/>
        <cfvo type="num" val="0.5"/>
        <cfvo type="num" val="1"/>
      </iconSet>
    </cfRule>
  </conditionalFormatting>
  <conditionalFormatting sqref="H32">
    <cfRule type="iconSet" priority="181">
      <iconSet iconSet="3Symbols2" showValue="0">
        <cfvo type="percent" val="0"/>
        <cfvo type="num" val="0.5"/>
        <cfvo type="num" val="1"/>
      </iconSet>
    </cfRule>
  </conditionalFormatting>
  <conditionalFormatting sqref="H31">
    <cfRule type="iconSet" priority="180">
      <iconSet iconSet="3Symbols2" showValue="0">
        <cfvo type="percent" val="0"/>
        <cfvo type="num" val="0.5"/>
        <cfvo type="num" val="1"/>
      </iconSet>
    </cfRule>
  </conditionalFormatting>
  <conditionalFormatting sqref="M32">
    <cfRule type="iconSet" priority="179">
      <iconSet iconSet="3Symbols2" showValue="0">
        <cfvo type="percent" val="0"/>
        <cfvo type="num" val="0.5"/>
        <cfvo type="num" val="1"/>
      </iconSet>
    </cfRule>
  </conditionalFormatting>
  <conditionalFormatting sqref="Q32">
    <cfRule type="iconSet" priority="178">
      <iconSet iconSet="3Symbols2" showValue="0">
        <cfvo type="percent" val="0"/>
        <cfvo type="num" val="0.5"/>
        <cfvo type="num" val="1"/>
      </iconSet>
    </cfRule>
  </conditionalFormatting>
  <conditionalFormatting sqref="P32">
    <cfRule type="iconSet" priority="177">
      <iconSet iconSet="3Symbols2" showValue="0">
        <cfvo type="percent" val="0"/>
        <cfvo type="num" val="0.5"/>
        <cfvo type="num" val="1"/>
      </iconSet>
    </cfRule>
  </conditionalFormatting>
  <conditionalFormatting sqref="R31">
    <cfRule type="iconSet" priority="172">
      <iconSet iconSet="3Symbols2" showValue="0">
        <cfvo type="percent" val="0"/>
        <cfvo type="num" val="0.5"/>
        <cfvo type="num" val="1"/>
      </iconSet>
    </cfRule>
  </conditionalFormatting>
  <conditionalFormatting sqref="P31">
    <cfRule type="iconSet" priority="171">
      <iconSet iconSet="3Symbols2" showValue="0">
        <cfvo type="percent" val="0"/>
        <cfvo type="num" val="0.5"/>
        <cfvo type="num" val="1"/>
      </iconSet>
    </cfRule>
  </conditionalFormatting>
  <conditionalFormatting sqref="M31">
    <cfRule type="iconSet" priority="170">
      <iconSet iconSet="3Symbols2" showValue="0">
        <cfvo type="percent" val="0"/>
        <cfvo type="num" val="0.5"/>
        <cfvo type="num" val="1"/>
      </iconSet>
    </cfRule>
  </conditionalFormatting>
  <conditionalFormatting sqref="Q31">
    <cfRule type="iconSet" priority="169">
      <iconSet iconSet="3Symbols2" showValue="0">
        <cfvo type="percent" val="0"/>
        <cfvo type="num" val="0.5"/>
        <cfvo type="num" val="1"/>
      </iconSet>
    </cfRule>
  </conditionalFormatting>
  <conditionalFormatting sqref="S31">
    <cfRule type="iconSet" priority="166">
      <iconSet iconSet="3Symbols2" showValue="0">
        <cfvo type="percent" val="0"/>
        <cfvo type="num" val="0.5"/>
        <cfvo type="num" val="1"/>
      </iconSet>
    </cfRule>
  </conditionalFormatting>
  <conditionalFormatting sqref="R32">
    <cfRule type="iconSet" priority="164">
      <iconSet iconSet="3Symbols2" showValue="0">
        <cfvo type="percent" val="0"/>
        <cfvo type="num" val="0.5"/>
        <cfvo type="num" val="1"/>
      </iconSet>
    </cfRule>
  </conditionalFormatting>
  <conditionalFormatting sqref="I32">
    <cfRule type="iconSet" priority="163">
      <iconSet iconSet="3Symbols2" showValue="0">
        <cfvo type="percent" val="0"/>
        <cfvo type="num" val="0.5"/>
        <cfvo type="num" val="1"/>
      </iconSet>
    </cfRule>
  </conditionalFormatting>
  <conditionalFormatting sqref="I31">
    <cfRule type="iconSet" priority="162">
      <iconSet iconSet="3Symbols2" showValue="0">
        <cfvo type="percent" val="0"/>
        <cfvo type="num" val="0.5"/>
        <cfvo type="num" val="1"/>
      </iconSet>
    </cfRule>
  </conditionalFormatting>
  <conditionalFormatting sqref="K31">
    <cfRule type="iconSet" priority="160">
      <iconSet iconSet="3Symbols2" showValue="0">
        <cfvo type="percent" val="0"/>
        <cfvo type="num" val="0.5"/>
        <cfvo type="num" val="1"/>
      </iconSet>
    </cfRule>
  </conditionalFormatting>
  <conditionalFormatting sqref="O31">
    <cfRule type="iconSet" priority="159">
      <iconSet iconSet="3Symbols2" showValue="0">
        <cfvo type="percent" val="0"/>
        <cfvo type="num" val="0.5"/>
        <cfvo type="num" val="1"/>
      </iconSet>
    </cfRule>
  </conditionalFormatting>
  <conditionalFormatting sqref="N31">
    <cfRule type="iconSet" priority="158">
      <iconSet iconSet="3Symbols2" showValue="0">
        <cfvo type="percent" val="0"/>
        <cfvo type="num" val="0.5"/>
        <cfvo type="num" val="1"/>
      </iconSet>
    </cfRule>
  </conditionalFormatting>
  <conditionalFormatting sqref="J8">
    <cfRule type="iconSet" priority="157">
      <iconSet iconSet="3Symbols2" showValue="0">
        <cfvo type="percent" val="0"/>
        <cfvo type="num" val="0.5"/>
        <cfvo type="num" val="1"/>
      </iconSet>
    </cfRule>
  </conditionalFormatting>
  <conditionalFormatting sqref="J9">
    <cfRule type="iconSet" priority="156">
      <iconSet iconSet="3Symbols2" showValue="0">
        <cfvo type="percent" val="0"/>
        <cfvo type="num" val="0.5"/>
        <cfvo type="num" val="1"/>
      </iconSet>
    </cfRule>
  </conditionalFormatting>
  <conditionalFormatting sqref="J11">
    <cfRule type="iconSet" priority="155">
      <iconSet iconSet="3Symbols2" showValue="0">
        <cfvo type="percent" val="0"/>
        <cfvo type="num" val="0.5"/>
        <cfvo type="num" val="1"/>
      </iconSet>
    </cfRule>
  </conditionalFormatting>
  <conditionalFormatting sqref="J13">
    <cfRule type="iconSet" priority="154">
      <iconSet iconSet="3Symbols2" showValue="0">
        <cfvo type="percent" val="0"/>
        <cfvo type="num" val="0.5"/>
        <cfvo type="num" val="1"/>
      </iconSet>
    </cfRule>
  </conditionalFormatting>
  <conditionalFormatting sqref="J25">
    <cfRule type="iconSet" priority="153">
      <iconSet iconSet="3Symbols2" showValue="0">
        <cfvo type="percent" val="0"/>
        <cfvo type="num" val="0.5"/>
        <cfvo type="num" val="1"/>
      </iconSet>
    </cfRule>
  </conditionalFormatting>
  <conditionalFormatting sqref="J28">
    <cfRule type="iconSet" priority="152">
      <iconSet iconSet="3Symbols2" showValue="0">
        <cfvo type="percent" val="0"/>
        <cfvo type="num" val="0.5"/>
        <cfvo type="num" val="1"/>
      </iconSet>
    </cfRule>
  </conditionalFormatting>
  <conditionalFormatting sqref="J30">
    <cfRule type="iconSet" priority="151">
      <iconSet iconSet="3Symbols2" showValue="0">
        <cfvo type="percent" val="0"/>
        <cfvo type="num" val="0.5"/>
        <cfvo type="num" val="1"/>
      </iconSet>
    </cfRule>
  </conditionalFormatting>
  <conditionalFormatting sqref="J31">
    <cfRule type="iconSet" priority="150">
      <iconSet iconSet="3Symbols2" showValue="0">
        <cfvo type="percent" val="0"/>
        <cfvo type="num" val="0.5"/>
        <cfvo type="num" val="1"/>
      </iconSet>
    </cfRule>
  </conditionalFormatting>
  <conditionalFormatting sqref="J32">
    <cfRule type="iconSet" priority="149">
      <iconSet iconSet="3Symbols2" showValue="0">
        <cfvo type="percent" val="0"/>
        <cfvo type="num" val="0.5"/>
        <cfvo type="num" val="1"/>
      </iconSet>
    </cfRule>
  </conditionalFormatting>
  <conditionalFormatting sqref="J33">
    <cfRule type="iconSet" priority="148">
      <iconSet iconSet="3Symbols2" showValue="0">
        <cfvo type="percent" val="0"/>
        <cfvo type="num" val="0.5"/>
        <cfvo type="num" val="1"/>
      </iconSet>
    </cfRule>
  </conditionalFormatting>
  <conditionalFormatting sqref="J35">
    <cfRule type="iconSet" priority="147">
      <iconSet iconSet="3Symbols2" showValue="0">
        <cfvo type="percent" val="0"/>
        <cfvo type="num" val="0.5"/>
        <cfvo type="num" val="1"/>
      </iconSet>
    </cfRule>
  </conditionalFormatting>
  <conditionalFormatting sqref="J36">
    <cfRule type="iconSet" priority="146">
      <iconSet iconSet="3Symbols2" showValue="0">
        <cfvo type="percent" val="0"/>
        <cfvo type="num" val="0.5"/>
        <cfvo type="num" val="1"/>
      </iconSet>
    </cfRule>
  </conditionalFormatting>
  <conditionalFormatting sqref="J37">
    <cfRule type="iconSet" priority="145">
      <iconSet iconSet="3Symbols2" showValue="0">
        <cfvo type="percent" val="0"/>
        <cfvo type="num" val="0.5"/>
        <cfvo type="num" val="1"/>
      </iconSet>
    </cfRule>
  </conditionalFormatting>
  <conditionalFormatting sqref="J26">
    <cfRule type="iconSet" priority="144">
      <iconSet iconSet="3Symbols2" showValue="0">
        <cfvo type="percent" val="0"/>
        <cfvo type="num" val="0.5"/>
        <cfvo type="num" val="1"/>
      </iconSet>
    </cfRule>
  </conditionalFormatting>
  <conditionalFormatting sqref="J27">
    <cfRule type="iconSet" priority="143">
      <iconSet iconSet="3Symbols2" showValue="0">
        <cfvo type="percent" val="0"/>
        <cfvo type="num" val="0.5"/>
        <cfvo type="num" val="1"/>
      </iconSet>
    </cfRule>
  </conditionalFormatting>
  <conditionalFormatting sqref="P9">
    <cfRule type="iconSet" priority="142">
      <iconSet iconSet="3Symbols2" showValue="0">
        <cfvo type="percent" val="0"/>
        <cfvo type="num" val="0.5"/>
        <cfvo type="num" val="1"/>
      </iconSet>
    </cfRule>
  </conditionalFormatting>
  <conditionalFormatting sqref="P10">
    <cfRule type="iconSet" priority="141">
      <iconSet iconSet="3Symbols2" showValue="0">
        <cfvo type="percent" val="0"/>
        <cfvo type="num" val="0.5"/>
        <cfvo type="num" val="1"/>
      </iconSet>
    </cfRule>
  </conditionalFormatting>
  <conditionalFormatting sqref="M10">
    <cfRule type="iconSet" priority="140">
      <iconSet iconSet="3Symbols2" showValue="0">
        <cfvo type="percent" val="0"/>
        <cfvo type="num" val="0.5"/>
        <cfvo type="num" val="1"/>
      </iconSet>
    </cfRule>
  </conditionalFormatting>
  <conditionalFormatting sqref="O12">
    <cfRule type="iconSet" priority="138">
      <iconSet iconSet="3Symbols2" showValue="0">
        <cfvo type="percent" val="0"/>
        <cfvo type="num" val="0.5"/>
        <cfvo type="num" val="1"/>
      </iconSet>
    </cfRule>
  </conditionalFormatting>
  <conditionalFormatting sqref="M35">
    <cfRule type="iconSet" priority="137">
      <iconSet iconSet="3Symbols2" showValue="0">
        <cfvo type="percent" val="0"/>
        <cfvo type="num" val="0.5"/>
        <cfvo type="num" val="1"/>
      </iconSet>
    </cfRule>
  </conditionalFormatting>
  <conditionalFormatting sqref="M35">
    <cfRule type="iconSet" priority="136">
      <iconSet iconSet="3Symbols2" showValue="0">
        <cfvo type="percent" val="0"/>
        <cfvo type="num" val="0.5"/>
        <cfvo type="num" val="1"/>
      </iconSet>
    </cfRule>
  </conditionalFormatting>
  <conditionalFormatting sqref="P37">
    <cfRule type="iconSet" priority="135">
      <iconSet iconSet="3Symbols2" showValue="0">
        <cfvo type="percent" val="0"/>
        <cfvo type="num" val="0.5"/>
        <cfvo type="num" val="1"/>
      </iconSet>
    </cfRule>
  </conditionalFormatting>
  <conditionalFormatting sqref="S37">
    <cfRule type="iconSet" priority="134">
      <iconSet iconSet="3Symbols2" showValue="0">
        <cfvo type="percent" val="0"/>
        <cfvo type="num" val="0.5"/>
        <cfvo type="num" val="1"/>
      </iconSet>
    </cfRule>
  </conditionalFormatting>
  <conditionalFormatting sqref="O8">
    <cfRule type="iconSet" priority="133">
      <iconSet iconSet="3Symbols2" showValue="0">
        <cfvo type="percent" val="0"/>
        <cfvo type="num" val="0.5"/>
        <cfvo type="num" val="1"/>
      </iconSet>
    </cfRule>
  </conditionalFormatting>
  <conditionalFormatting sqref="K35">
    <cfRule type="iconSet" priority="116">
      <iconSet iconSet="3Symbols2" showValue="0">
        <cfvo type="percent" val="0"/>
        <cfvo type="num" val="0.5"/>
        <cfvo type="num" val="1"/>
      </iconSet>
    </cfRule>
  </conditionalFormatting>
  <conditionalFormatting sqref="K30">
    <cfRule type="iconSet" priority="115">
      <iconSet iconSet="3Symbols2" showValue="0">
        <cfvo type="percent" val="0"/>
        <cfvo type="num" val="0.5"/>
        <cfvo type="num" val="1"/>
      </iconSet>
    </cfRule>
  </conditionalFormatting>
  <conditionalFormatting sqref="K37">
    <cfRule type="iconSet" priority="114">
      <iconSet iconSet="3Symbols2" showValue="0">
        <cfvo type="percent" val="0"/>
        <cfvo type="num" val="0.5"/>
        <cfvo type="num" val="1"/>
      </iconSet>
    </cfRule>
  </conditionalFormatting>
  <conditionalFormatting sqref="K8">
    <cfRule type="iconSet" priority="112">
      <iconSet iconSet="3Symbols2" showValue="0">
        <cfvo type="percent" val="0"/>
        <cfvo type="num" val="0.5"/>
        <cfvo type="num" val="1"/>
      </iconSet>
    </cfRule>
  </conditionalFormatting>
  <conditionalFormatting sqref="K11">
    <cfRule type="iconSet" priority="109">
      <iconSet iconSet="3Symbols2" showValue="0">
        <cfvo type="percent" val="0"/>
        <cfvo type="num" val="0.5"/>
        <cfvo type="num" val="1"/>
      </iconSet>
    </cfRule>
  </conditionalFormatting>
  <conditionalFormatting sqref="K36">
    <cfRule type="iconSet" priority="107">
      <iconSet iconSet="3Symbols2" showValue="0">
        <cfvo type="percent" val="0"/>
        <cfvo type="num" val="0.5"/>
        <cfvo type="num" val="1"/>
      </iconSet>
    </cfRule>
  </conditionalFormatting>
  <conditionalFormatting sqref="K33">
    <cfRule type="iconSet" priority="106">
      <iconSet iconSet="3Symbols2" showValue="0">
        <cfvo type="percent" val="0"/>
        <cfvo type="num" val="0.5"/>
        <cfvo type="num" val="1"/>
      </iconSet>
    </cfRule>
  </conditionalFormatting>
  <conditionalFormatting sqref="K16">
    <cfRule type="iconSet" priority="104">
      <iconSet iconSet="3Symbols2" showValue="0">
        <cfvo type="percent" val="0"/>
        <cfvo type="num" val="0.5"/>
        <cfvo type="num" val="1"/>
      </iconSet>
    </cfRule>
  </conditionalFormatting>
  <conditionalFormatting sqref="K17">
    <cfRule type="iconSet" priority="103">
      <iconSet iconSet="3Symbols2" showValue="0">
        <cfvo type="percent" val="0"/>
        <cfvo type="num" val="0.5"/>
        <cfvo type="num" val="1"/>
      </iconSet>
    </cfRule>
  </conditionalFormatting>
  <conditionalFormatting sqref="K18">
    <cfRule type="iconSet" priority="102">
      <iconSet iconSet="3Symbols2" showValue="0">
        <cfvo type="percent" val="0"/>
        <cfvo type="num" val="0.5"/>
        <cfvo type="num" val="1"/>
      </iconSet>
    </cfRule>
  </conditionalFormatting>
  <conditionalFormatting sqref="K19">
    <cfRule type="iconSet" priority="101">
      <iconSet iconSet="3Symbols2" showValue="0">
        <cfvo type="percent" val="0"/>
        <cfvo type="num" val="0.5"/>
        <cfvo type="num" val="1"/>
      </iconSet>
    </cfRule>
  </conditionalFormatting>
  <conditionalFormatting sqref="K20">
    <cfRule type="iconSet" priority="100">
      <iconSet iconSet="3Symbols2" showValue="0">
        <cfvo type="percent" val="0"/>
        <cfvo type="num" val="0.5"/>
        <cfvo type="num" val="1"/>
      </iconSet>
    </cfRule>
  </conditionalFormatting>
  <conditionalFormatting sqref="K23">
    <cfRule type="iconSet" priority="90">
      <iconSet iconSet="3Symbols2" showValue="0">
        <cfvo type="percent" val="0"/>
        <cfvo type="num" val="0.5"/>
        <cfvo type="num" val="1"/>
      </iconSet>
    </cfRule>
  </conditionalFormatting>
  <conditionalFormatting sqref="K27">
    <cfRule type="iconSet" priority="99">
      <iconSet iconSet="3Symbols2" showValue="0">
        <cfvo type="percent" val="0"/>
        <cfvo type="num" val="0.5"/>
        <cfvo type="num" val="1"/>
      </iconSet>
    </cfRule>
  </conditionalFormatting>
  <conditionalFormatting sqref="K32">
    <cfRule type="iconSet" priority="98">
      <iconSet iconSet="3Symbols2" showValue="0">
        <cfvo type="percent" val="0"/>
        <cfvo type="num" val="0.5"/>
        <cfvo type="num" val="1"/>
      </iconSet>
    </cfRule>
  </conditionalFormatting>
  <conditionalFormatting sqref="K13">
    <cfRule type="iconSet" priority="97">
      <iconSet iconSet="3Symbols2" showValue="0">
        <cfvo type="percent" val="0"/>
        <cfvo type="num" val="0.5"/>
        <cfvo type="num" val="1"/>
      </iconSet>
    </cfRule>
  </conditionalFormatting>
  <conditionalFormatting sqref="K9">
    <cfRule type="iconSet" priority="96">
      <iconSet iconSet="3Symbols2" showValue="0">
        <cfvo type="percent" val="0"/>
        <cfvo type="num" val="0.5"/>
        <cfvo type="num" val="1"/>
      </iconSet>
    </cfRule>
  </conditionalFormatting>
  <conditionalFormatting sqref="K12">
    <cfRule type="iconSet" priority="94">
      <iconSet iconSet="3Symbols2" showValue="0">
        <cfvo type="percent" val="0"/>
        <cfvo type="num" val="0.5"/>
        <cfvo type="num" val="1"/>
      </iconSet>
    </cfRule>
  </conditionalFormatting>
  <conditionalFormatting sqref="K21">
    <cfRule type="iconSet" priority="93">
      <iconSet iconSet="3Symbols2" showValue="0">
        <cfvo type="percent" val="0"/>
        <cfvo type="num" val="0.5"/>
        <cfvo type="num" val="1"/>
      </iconSet>
    </cfRule>
  </conditionalFormatting>
  <conditionalFormatting sqref="K22">
    <cfRule type="iconSet" priority="92">
      <iconSet iconSet="3Symbols2" showValue="0">
        <cfvo type="percent" val="0"/>
        <cfvo type="num" val="0.5"/>
        <cfvo type="num" val="1"/>
      </iconSet>
    </cfRule>
  </conditionalFormatting>
  <conditionalFormatting sqref="N22">
    <cfRule type="iconSet" priority="91">
      <iconSet iconSet="3Symbols2" showValue="0">
        <cfvo type="percent" val="0"/>
        <cfvo type="num" val="0.5"/>
        <cfvo type="num" val="1"/>
      </iconSet>
    </cfRule>
  </conditionalFormatting>
  <conditionalFormatting sqref="K25">
    <cfRule type="iconSet" priority="89">
      <iconSet iconSet="3Symbols2" showValue="0">
        <cfvo type="percent" val="0"/>
        <cfvo type="num" val="0.5"/>
        <cfvo type="num" val="1"/>
      </iconSet>
    </cfRule>
  </conditionalFormatting>
  <conditionalFormatting sqref="K26">
    <cfRule type="iconSet" priority="88">
      <iconSet iconSet="3Symbols2" showValue="0">
        <cfvo type="percent" val="0"/>
        <cfvo type="num" val="0.5"/>
        <cfvo type="num" val="1"/>
      </iconSet>
    </cfRule>
  </conditionalFormatting>
  <conditionalFormatting sqref="K28">
    <cfRule type="iconSet" priority="87">
      <iconSet iconSet="3Symbols2" showValue="0">
        <cfvo type="percent" val="0"/>
        <cfvo type="num" val="0.5"/>
        <cfvo type="num" val="1"/>
      </iconSet>
    </cfRule>
  </conditionalFormatting>
  <conditionalFormatting sqref="M18">
    <cfRule type="iconSet" priority="86">
      <iconSet iconSet="3Symbols2" showValue="0">
        <cfvo type="percent" val="0"/>
        <cfvo type="num" val="0.5"/>
        <cfvo type="num" val="1"/>
      </iconSet>
    </cfRule>
  </conditionalFormatting>
  <conditionalFormatting sqref="K15">
    <cfRule type="iconSet" priority="60">
      <iconSet iconSet="3Symbols2" showValue="0">
        <cfvo type="percent" val="0"/>
        <cfvo type="num" val="0.5"/>
        <cfvo type="num" val="1"/>
      </iconSet>
    </cfRule>
  </conditionalFormatting>
  <conditionalFormatting sqref="N13">
    <cfRule type="iconSet" priority="59">
      <iconSet iconSet="3Symbols2" showValue="0">
        <cfvo type="percent" val="0"/>
        <cfvo type="num" val="0.5"/>
        <cfvo type="num" val="1"/>
      </iconSet>
    </cfRule>
  </conditionalFormatting>
  <conditionalFormatting sqref="N30">
    <cfRule type="iconSet" priority="58">
      <iconSet iconSet="3Symbols2" showValue="0">
        <cfvo type="percent" val="0"/>
        <cfvo type="num" val="0.5"/>
        <cfvo type="num" val="1"/>
      </iconSet>
    </cfRule>
  </conditionalFormatting>
  <conditionalFormatting sqref="P8">
    <cfRule type="iconSet" priority="57">
      <iconSet iconSet="3Symbols2" showValue="0">
        <cfvo type="percent" val="0"/>
        <cfvo type="num" val="0.5"/>
        <cfvo type="num" val="1"/>
      </iconSet>
    </cfRule>
  </conditionalFormatting>
  <conditionalFormatting sqref="M37">
    <cfRule type="iconSet" priority="56">
      <iconSet iconSet="3Symbols2" showValue="0">
        <cfvo type="percent" val="0"/>
        <cfvo type="num" val="0.5"/>
        <cfvo type="num" val="1"/>
      </iconSet>
    </cfRule>
  </conditionalFormatting>
  <conditionalFormatting sqref="S33">
    <cfRule type="iconSet" priority="620">
      <iconSet iconSet="3Symbols2" showValue="0">
        <cfvo type="percent" val="0"/>
        <cfvo type="num" val="0.5"/>
        <cfvo type="num" val="1"/>
      </iconSet>
    </cfRule>
  </conditionalFormatting>
  <conditionalFormatting sqref="S15">
    <cfRule type="iconSet" priority="621">
      <iconSet iconSet="3Symbols2" showValue="0">
        <cfvo type="percent" val="0"/>
        <cfvo type="num" val="0.5"/>
        <cfvo type="num" val="1"/>
      </iconSet>
    </cfRule>
  </conditionalFormatting>
  <conditionalFormatting sqref="S16">
    <cfRule type="iconSet" priority="622">
      <iconSet iconSet="3Symbols2" showValue="0">
        <cfvo type="percent" val="0"/>
        <cfvo type="num" val="0.5"/>
        <cfvo type="num" val="1"/>
      </iconSet>
    </cfRule>
  </conditionalFormatting>
  <conditionalFormatting sqref="S17">
    <cfRule type="iconSet" priority="623">
      <iconSet iconSet="3Symbols2" showValue="0">
        <cfvo type="percent" val="0"/>
        <cfvo type="num" val="0.5"/>
        <cfvo type="num" val="1"/>
      </iconSet>
    </cfRule>
  </conditionalFormatting>
  <conditionalFormatting sqref="S18">
    <cfRule type="iconSet" priority="624">
      <iconSet iconSet="3Symbols2" showValue="0">
        <cfvo type="percent" val="0"/>
        <cfvo type="num" val="0.5"/>
        <cfvo type="num" val="1"/>
      </iconSet>
    </cfRule>
  </conditionalFormatting>
  <conditionalFormatting sqref="S19">
    <cfRule type="iconSet" priority="625">
      <iconSet iconSet="3Symbols2" showValue="0">
        <cfvo type="percent" val="0"/>
        <cfvo type="num" val="0.5"/>
        <cfvo type="num" val="1"/>
      </iconSet>
    </cfRule>
  </conditionalFormatting>
  <conditionalFormatting sqref="S20">
    <cfRule type="iconSet" priority="626">
      <iconSet iconSet="3Symbols2" showValue="0">
        <cfvo type="percent" val="0"/>
        <cfvo type="num" val="0.5"/>
        <cfvo type="num" val="1"/>
      </iconSet>
    </cfRule>
  </conditionalFormatting>
  <conditionalFormatting sqref="S22">
    <cfRule type="iconSet" priority="627">
      <iconSet iconSet="3Symbols2" showValue="0">
        <cfvo type="percent" val="0"/>
        <cfvo type="num" val="0.5"/>
        <cfvo type="num" val="1"/>
      </iconSet>
    </cfRule>
  </conditionalFormatting>
  <conditionalFormatting sqref="S23">
    <cfRule type="iconSet" priority="628">
      <iconSet iconSet="3Symbols2" showValue="0">
        <cfvo type="percent" val="0"/>
        <cfvo type="num" val="0.5"/>
        <cfvo type="num" val="1"/>
      </iconSet>
    </cfRule>
  </conditionalFormatting>
  <conditionalFormatting sqref="S21">
    <cfRule type="iconSet" priority="629">
      <iconSet iconSet="3Symbols2" showValue="0">
        <cfvo type="percent" val="0"/>
        <cfvo type="num" val="0.5"/>
        <cfvo type="num" val="1"/>
      </iconSet>
    </cfRule>
  </conditionalFormatting>
  <conditionalFormatting sqref="S26">
    <cfRule type="iconSet" priority="630">
      <iconSet iconSet="3Symbols2" showValue="0">
        <cfvo type="percent" val="0"/>
        <cfvo type="num" val="0.5"/>
        <cfvo type="num" val="1"/>
      </iconSet>
    </cfRule>
  </conditionalFormatting>
  <conditionalFormatting sqref="S32">
    <cfRule type="iconSet" priority="631">
      <iconSet iconSet="3Symbols2" showValue="0">
        <cfvo type="percent" val="0"/>
        <cfvo type="num" val="0.5"/>
        <cfvo type="num" val="1"/>
      </iconSet>
    </cfRule>
  </conditionalFormatting>
  <conditionalFormatting sqref="R15">
    <cfRule type="iconSet" priority="632">
      <iconSet iconSet="3Symbols2" showValue="0">
        <cfvo type="percent" val="0"/>
        <cfvo type="num" val="0.5"/>
        <cfvo type="num" val="1"/>
      </iconSet>
    </cfRule>
  </conditionalFormatting>
  <conditionalFormatting sqref="R16">
    <cfRule type="iconSet" priority="633">
      <iconSet iconSet="3Symbols2" showValue="0">
        <cfvo type="percent" val="0"/>
        <cfvo type="num" val="0.5"/>
        <cfvo type="num" val="1"/>
      </iconSet>
    </cfRule>
  </conditionalFormatting>
  <conditionalFormatting sqref="R18">
    <cfRule type="iconSet" priority="634">
      <iconSet iconSet="3Symbols2" showValue="0">
        <cfvo type="percent" val="0"/>
        <cfvo type="num" val="0.5"/>
        <cfvo type="num" val="1"/>
      </iconSet>
    </cfRule>
  </conditionalFormatting>
  <conditionalFormatting sqref="R17">
    <cfRule type="iconSet" priority="635">
      <iconSet iconSet="3Symbols2" showValue="0">
        <cfvo type="percent" val="0"/>
        <cfvo type="num" val="0.5"/>
        <cfvo type="num" val="1"/>
      </iconSet>
    </cfRule>
  </conditionalFormatting>
  <conditionalFormatting sqref="R19">
    <cfRule type="iconSet" priority="636">
      <iconSet iconSet="3Symbols2" showValue="0">
        <cfvo type="percent" val="0"/>
        <cfvo type="num" val="0.5"/>
        <cfvo type="num" val="1"/>
      </iconSet>
    </cfRule>
  </conditionalFormatting>
  <conditionalFormatting sqref="R20">
    <cfRule type="iconSet" priority="637">
      <iconSet iconSet="3Symbols2" showValue="0">
        <cfvo type="percent" val="0"/>
        <cfvo type="num" val="0.5"/>
        <cfvo type="num" val="1"/>
      </iconSet>
    </cfRule>
  </conditionalFormatting>
  <conditionalFormatting sqref="R21">
    <cfRule type="iconSet" priority="638">
      <iconSet iconSet="3Symbols2" showValue="0">
        <cfvo type="percent" val="0"/>
        <cfvo type="num" val="0.5"/>
        <cfvo type="num" val="1"/>
      </iconSet>
    </cfRule>
  </conditionalFormatting>
  <conditionalFormatting sqref="R22">
    <cfRule type="iconSet" priority="639">
      <iconSet iconSet="3Symbols2" showValue="0">
        <cfvo type="percent" val="0"/>
        <cfvo type="num" val="0.5"/>
        <cfvo type="num" val="1"/>
      </iconSet>
    </cfRule>
  </conditionalFormatting>
  <conditionalFormatting sqref="R23">
    <cfRule type="iconSet" priority="640">
      <iconSet iconSet="3Symbols2" showValue="0">
        <cfvo type="percent" val="0"/>
        <cfvo type="num" val="0.5"/>
        <cfvo type="num" val="1"/>
      </iconSet>
    </cfRule>
  </conditionalFormatting>
  <conditionalFormatting sqref="R26">
    <cfRule type="iconSet" priority="641">
      <iconSet iconSet="3Symbols2" showValue="0">
        <cfvo type="percent" val="0"/>
        <cfvo type="num" val="0.5"/>
        <cfvo type="num" val="1"/>
      </iconSet>
    </cfRule>
  </conditionalFormatting>
  <conditionalFormatting sqref="Q28">
    <cfRule type="iconSet" priority="642">
      <iconSet iconSet="3Symbols2" showValue="0">
        <cfvo type="percent" val="0"/>
        <cfvo type="num" val="0.5"/>
        <cfvo type="num" val="1"/>
      </iconSet>
    </cfRule>
  </conditionalFormatting>
  <conditionalFormatting sqref="Q18">
    <cfRule type="iconSet" priority="643">
      <iconSet iconSet="3Symbols2" showValue="0">
        <cfvo type="percent" val="0"/>
        <cfvo type="num" val="0.5"/>
        <cfvo type="num" val="1"/>
      </iconSet>
    </cfRule>
  </conditionalFormatting>
  <conditionalFormatting sqref="Q27">
    <cfRule type="iconSet" priority="644">
      <iconSet iconSet="3Symbols2" showValue="0">
        <cfvo type="percent" val="0"/>
        <cfvo type="num" val="0.5"/>
        <cfvo type="num" val="1"/>
      </iconSet>
    </cfRule>
  </conditionalFormatting>
  <conditionalFormatting sqref="P17">
    <cfRule type="iconSet" priority="645">
      <iconSet iconSet="3Symbols2" showValue="0">
        <cfvo type="percent" val="0"/>
        <cfvo type="num" val="0.5"/>
        <cfvo type="num" val="1"/>
      </iconSet>
    </cfRule>
  </conditionalFormatting>
  <conditionalFormatting sqref="P21">
    <cfRule type="iconSet" priority="646">
      <iconSet iconSet="3Symbols2" showValue="0">
        <cfvo type="percent" val="0"/>
        <cfvo type="num" val="0.5"/>
        <cfvo type="num" val="1"/>
      </iconSet>
    </cfRule>
  </conditionalFormatting>
  <conditionalFormatting sqref="P23">
    <cfRule type="iconSet" priority="647">
      <iconSet iconSet="3Symbols2" showValue="0">
        <cfvo type="percent" val="0"/>
        <cfvo type="num" val="0.5"/>
        <cfvo type="num" val="1"/>
      </iconSet>
    </cfRule>
  </conditionalFormatting>
  <conditionalFormatting sqref="P18">
    <cfRule type="iconSet" priority="648">
      <iconSet iconSet="3Symbols2" showValue="0">
        <cfvo type="percent" val="0"/>
        <cfvo type="num" val="0.5"/>
        <cfvo type="num" val="1"/>
      </iconSet>
    </cfRule>
  </conditionalFormatting>
  <conditionalFormatting sqref="P26">
    <cfRule type="iconSet" priority="649">
      <iconSet iconSet="3Symbols2" showValue="0">
        <cfvo type="percent" val="0"/>
        <cfvo type="num" val="0.5"/>
        <cfvo type="num" val="1"/>
      </iconSet>
    </cfRule>
  </conditionalFormatting>
  <conditionalFormatting sqref="O32">
    <cfRule type="iconSet" priority="650">
      <iconSet iconSet="3Symbols2" showValue="0">
        <cfvo type="percent" val="0"/>
        <cfvo type="num" val="0.5"/>
        <cfvo type="num" val="1"/>
      </iconSet>
    </cfRule>
  </conditionalFormatting>
  <conditionalFormatting sqref="N9">
    <cfRule type="iconSet" priority="651">
      <iconSet iconSet="3Symbols2" showValue="0">
        <cfvo type="percent" val="0"/>
        <cfvo type="num" val="0.5"/>
        <cfvo type="num" val="1"/>
      </iconSet>
    </cfRule>
  </conditionalFormatting>
  <conditionalFormatting sqref="N32">
    <cfRule type="iconSet" priority="652">
      <iconSet iconSet="3Symbols2" showValue="0">
        <cfvo type="percent" val="0"/>
        <cfvo type="num" val="0.5"/>
        <cfvo type="num" val="1"/>
      </iconSet>
    </cfRule>
  </conditionalFormatting>
  <conditionalFormatting sqref="K10">
    <cfRule type="iconSet" priority="653">
      <iconSet iconSet="3Symbols2" showValue="0">
        <cfvo type="percent" val="0"/>
        <cfvo type="num" val="0.5"/>
        <cfvo type="num" val="1"/>
      </iconSet>
    </cfRule>
  </conditionalFormatting>
  <conditionalFormatting sqref="L13">
    <cfRule type="iconSet" priority="37">
      <iconSet iconSet="3Symbols2" showValue="0">
        <cfvo type="percent" val="0"/>
        <cfvo type="num" val="0.5"/>
        <cfvo type="num" val="1"/>
      </iconSet>
    </cfRule>
  </conditionalFormatting>
  <conditionalFormatting sqref="L10">
    <cfRule type="iconSet" priority="36">
      <iconSet iconSet="3Symbols2" showValue="0">
        <cfvo type="percent" val="0"/>
        <cfvo type="num" val="0.5"/>
        <cfvo type="num" val="1"/>
      </iconSet>
    </cfRule>
  </conditionalFormatting>
  <conditionalFormatting sqref="L8">
    <cfRule type="iconSet" priority="34">
      <iconSet iconSet="3Symbols2" showValue="0">
        <cfvo type="percent" val="0"/>
        <cfvo type="num" val="0.5"/>
        <cfvo type="num" val="1"/>
      </iconSet>
    </cfRule>
  </conditionalFormatting>
  <conditionalFormatting sqref="L9">
    <cfRule type="iconSet" priority="33">
      <iconSet iconSet="3Symbols2" showValue="0">
        <cfvo type="percent" val="0"/>
        <cfvo type="num" val="0.5"/>
        <cfvo type="num" val="1"/>
      </iconSet>
    </cfRule>
  </conditionalFormatting>
  <conditionalFormatting sqref="L11">
    <cfRule type="iconSet" priority="32">
      <iconSet iconSet="3Symbols2" showValue="0">
        <cfvo type="percent" val="0"/>
        <cfvo type="num" val="0.5"/>
        <cfvo type="num" val="1"/>
      </iconSet>
    </cfRule>
  </conditionalFormatting>
  <conditionalFormatting sqref="L12">
    <cfRule type="iconSet" priority="31">
      <iconSet iconSet="3Symbols2" showValue="0">
        <cfvo type="percent" val="0"/>
        <cfvo type="num" val="0.5"/>
        <cfvo type="num" val="1"/>
      </iconSet>
    </cfRule>
  </conditionalFormatting>
  <conditionalFormatting sqref="L15">
    <cfRule type="iconSet" priority="30">
      <iconSet iconSet="3Symbols2" showValue="0">
        <cfvo type="percent" val="0"/>
        <cfvo type="num" val="0.5"/>
        <cfvo type="num" val="1"/>
      </iconSet>
    </cfRule>
  </conditionalFormatting>
  <conditionalFormatting sqref="L16">
    <cfRule type="iconSet" priority="29">
      <iconSet iconSet="3Symbols2" showValue="0">
        <cfvo type="percent" val="0"/>
        <cfvo type="num" val="0.5"/>
        <cfvo type="num" val="1"/>
      </iconSet>
    </cfRule>
  </conditionalFormatting>
  <conditionalFormatting sqref="L17">
    <cfRule type="iconSet" priority="28">
      <iconSet iconSet="3Symbols2" showValue="0">
        <cfvo type="percent" val="0"/>
        <cfvo type="num" val="0.5"/>
        <cfvo type="num" val="1"/>
      </iconSet>
    </cfRule>
  </conditionalFormatting>
  <conditionalFormatting sqref="L18">
    <cfRule type="iconSet" priority="27">
      <iconSet iconSet="3Symbols2" showValue="0">
        <cfvo type="percent" val="0"/>
        <cfvo type="num" val="0.5"/>
        <cfvo type="num" val="1"/>
      </iconSet>
    </cfRule>
  </conditionalFormatting>
  <conditionalFormatting sqref="L19">
    <cfRule type="iconSet" priority="26">
      <iconSet iconSet="3Symbols2" showValue="0">
        <cfvo type="percent" val="0"/>
        <cfvo type="num" val="0.5"/>
        <cfvo type="num" val="1"/>
      </iconSet>
    </cfRule>
  </conditionalFormatting>
  <conditionalFormatting sqref="L20">
    <cfRule type="iconSet" priority="25">
      <iconSet iconSet="3Symbols2" showValue="0">
        <cfvo type="percent" val="0"/>
        <cfvo type="num" val="0.5"/>
        <cfvo type="num" val="1"/>
      </iconSet>
    </cfRule>
  </conditionalFormatting>
  <conditionalFormatting sqref="L21">
    <cfRule type="iconSet" priority="24">
      <iconSet iconSet="3Symbols2" showValue="0">
        <cfvo type="percent" val="0"/>
        <cfvo type="num" val="0.5"/>
        <cfvo type="num" val="1"/>
      </iconSet>
    </cfRule>
  </conditionalFormatting>
  <conditionalFormatting sqref="L22">
    <cfRule type="iconSet" priority="23">
      <iconSet iconSet="3Symbols2" showValue="0">
        <cfvo type="percent" val="0"/>
        <cfvo type="num" val="0.5"/>
        <cfvo type="num" val="1"/>
      </iconSet>
    </cfRule>
  </conditionalFormatting>
  <conditionalFormatting sqref="L23">
    <cfRule type="iconSet" priority="22">
      <iconSet iconSet="3Symbols2" showValue="0">
        <cfvo type="percent" val="0"/>
        <cfvo type="num" val="0.5"/>
        <cfvo type="num" val="1"/>
      </iconSet>
    </cfRule>
  </conditionalFormatting>
  <conditionalFormatting sqref="L25">
    <cfRule type="iconSet" priority="21">
      <iconSet iconSet="3Symbols2" showValue="0">
        <cfvo type="percent" val="0"/>
        <cfvo type="num" val="0.5"/>
        <cfvo type="num" val="1"/>
      </iconSet>
    </cfRule>
  </conditionalFormatting>
  <conditionalFormatting sqref="L26">
    <cfRule type="iconSet" priority="20">
      <iconSet iconSet="3Symbols2" showValue="0">
        <cfvo type="percent" val="0"/>
        <cfvo type="num" val="0.5"/>
        <cfvo type="num" val="1"/>
      </iconSet>
    </cfRule>
  </conditionalFormatting>
  <conditionalFormatting sqref="L27">
    <cfRule type="iconSet" priority="19">
      <iconSet iconSet="3Symbols2" showValue="0">
        <cfvo type="percent" val="0"/>
        <cfvo type="num" val="0.5"/>
        <cfvo type="num" val="1"/>
      </iconSet>
    </cfRule>
  </conditionalFormatting>
  <conditionalFormatting sqref="L28">
    <cfRule type="iconSet" priority="18">
      <iconSet iconSet="3Symbols2" showValue="0">
        <cfvo type="percent" val="0"/>
        <cfvo type="num" val="0.5"/>
        <cfvo type="num" val="1"/>
      </iconSet>
    </cfRule>
  </conditionalFormatting>
  <conditionalFormatting sqref="L30">
    <cfRule type="iconSet" priority="17">
      <iconSet iconSet="3Symbols2" showValue="0">
        <cfvo type="percent" val="0"/>
        <cfvo type="num" val="0.5"/>
        <cfvo type="num" val="1"/>
      </iconSet>
    </cfRule>
  </conditionalFormatting>
  <conditionalFormatting sqref="L31">
    <cfRule type="iconSet" priority="16">
      <iconSet iconSet="3Symbols2" showValue="0">
        <cfvo type="percent" val="0"/>
        <cfvo type="num" val="0.5"/>
        <cfvo type="num" val="1"/>
      </iconSet>
    </cfRule>
  </conditionalFormatting>
  <conditionalFormatting sqref="L32">
    <cfRule type="iconSet" priority="15">
      <iconSet iconSet="3Symbols2" showValue="0">
        <cfvo type="percent" val="0"/>
        <cfvo type="num" val="0.5"/>
        <cfvo type="num" val="1"/>
      </iconSet>
    </cfRule>
  </conditionalFormatting>
  <conditionalFormatting sqref="L33">
    <cfRule type="iconSet" priority="14">
      <iconSet iconSet="3Symbols2" showValue="0">
        <cfvo type="percent" val="0"/>
        <cfvo type="num" val="0.5"/>
        <cfvo type="num" val="1"/>
      </iconSet>
    </cfRule>
  </conditionalFormatting>
  <conditionalFormatting sqref="L35">
    <cfRule type="iconSet" priority="13">
      <iconSet iconSet="3Symbols2" showValue="0">
        <cfvo type="percent" val="0"/>
        <cfvo type="num" val="0.5"/>
        <cfvo type="num" val="1"/>
      </iconSet>
    </cfRule>
  </conditionalFormatting>
  <conditionalFormatting sqref="L36">
    <cfRule type="iconSet" priority="12">
      <iconSet iconSet="3Symbols2" showValue="0">
        <cfvo type="percent" val="0"/>
        <cfvo type="num" val="0.5"/>
        <cfvo type="num" val="1"/>
      </iconSet>
    </cfRule>
  </conditionalFormatting>
  <conditionalFormatting sqref="L37">
    <cfRule type="iconSet" priority="11">
      <iconSet iconSet="3Symbols2" showValue="0">
        <cfvo type="percent" val="0"/>
        <cfvo type="num" val="0.5"/>
        <cfvo type="num" val="1"/>
      </iconSet>
    </cfRule>
  </conditionalFormatting>
  <conditionalFormatting sqref="M33">
    <cfRule type="iconSet" priority="10">
      <iconSet iconSet="3Symbols2" showValue="0">
        <cfvo type="percent" val="0"/>
        <cfvo type="num" val="0.5"/>
        <cfvo type="num" val="1"/>
      </iconSet>
    </cfRule>
  </conditionalFormatting>
  <conditionalFormatting sqref="K7">
    <cfRule type="iconSet" priority="9">
      <iconSet iconSet="3Symbols2" showValue="0">
        <cfvo type="percent" val="0"/>
        <cfvo type="num" val="0.5"/>
        <cfvo type="num" val="1"/>
      </iconSet>
    </cfRule>
  </conditionalFormatting>
  <conditionalFormatting sqref="M7">
    <cfRule type="iconSet" priority="8">
      <iconSet iconSet="3Symbols2" showValue="0">
        <cfvo type="percent" val="0"/>
        <cfvo type="num" val="0.5"/>
        <cfvo type="num" val="1"/>
      </iconSet>
    </cfRule>
  </conditionalFormatting>
  <conditionalFormatting sqref="N7">
    <cfRule type="iconSet" priority="7">
      <iconSet iconSet="3Symbols2" showValue="0">
        <cfvo type="percent" val="0"/>
        <cfvo type="num" val="0.5"/>
        <cfvo type="num" val="1"/>
      </iconSet>
    </cfRule>
  </conditionalFormatting>
  <conditionalFormatting sqref="O7">
    <cfRule type="iconSet" priority="6">
      <iconSet iconSet="3Symbols2" showValue="0">
        <cfvo type="percent" val="0"/>
        <cfvo type="num" val="0.5"/>
        <cfvo type="num" val="1"/>
      </iconSet>
    </cfRule>
  </conditionalFormatting>
  <conditionalFormatting sqref="P7">
    <cfRule type="iconSet" priority="5">
      <iconSet iconSet="3Symbols2" showValue="0">
        <cfvo type="percent" val="0"/>
        <cfvo type="num" val="0.5"/>
        <cfvo type="num" val="1"/>
      </iconSet>
    </cfRule>
  </conditionalFormatting>
  <conditionalFormatting sqref="Q7">
    <cfRule type="iconSet" priority="4">
      <iconSet iconSet="3Symbols2" showValue="0">
        <cfvo type="percent" val="0"/>
        <cfvo type="num" val="0.5"/>
        <cfvo type="num" val="1"/>
      </iconSet>
    </cfRule>
  </conditionalFormatting>
  <conditionalFormatting sqref="R7">
    <cfRule type="iconSet" priority="3">
      <iconSet iconSet="3Symbols2" showValue="0">
        <cfvo type="percent" val="0"/>
        <cfvo type="num" val="0.5"/>
        <cfvo type="num" val="1"/>
      </iconSet>
    </cfRule>
  </conditionalFormatting>
  <conditionalFormatting sqref="S7">
    <cfRule type="iconSet" priority="2">
      <iconSet iconSet="3Symbols2" showValue="0">
        <cfvo type="percent" val="0"/>
        <cfvo type="num" val="0.5"/>
        <cfvo type="num" val="1"/>
      </iconSet>
    </cfRule>
  </conditionalFormatting>
  <conditionalFormatting sqref="L7">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5" x14ac:dyDescent="0.35"/>
  <sheetData>
    <row r="1" spans="1:1" x14ac:dyDescent="0.35">
      <c r="A1" t="s">
        <v>103</v>
      </c>
    </row>
    <row r="2" spans="1:1" x14ac:dyDescent="0.35">
      <c r="A2" t="s">
        <v>104</v>
      </c>
    </row>
    <row r="3" spans="1:1" x14ac:dyDescent="0.35">
      <c r="A3" t="s">
        <v>105</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J99"/>
  <sheetViews>
    <sheetView topLeftCell="A3" zoomScaleNormal="100" zoomScaleSheetLayoutView="85" workbookViewId="0">
      <pane ySplit="3" topLeftCell="A8" activePane="bottomLeft" state="frozen"/>
      <selection activeCell="A3" sqref="A3"/>
      <selection pane="bottomLeft" activeCell="A4" sqref="A4:J39"/>
    </sheetView>
  </sheetViews>
  <sheetFormatPr defaultColWidth="9.1796875" defaultRowHeight="14.5" x14ac:dyDescent="0.35"/>
  <cols>
    <col min="1" max="1" width="11.81640625" style="20" customWidth="1"/>
    <col min="2" max="2" width="16.81640625" style="19" customWidth="1"/>
    <col min="3" max="3" width="17.26953125" style="19" bestFit="1" customWidth="1"/>
    <col min="4" max="4" width="16" style="19" bestFit="1" customWidth="1"/>
    <col min="5" max="5" width="14.453125" style="19" customWidth="1"/>
    <col min="6" max="6" width="12.54296875" style="19" customWidth="1"/>
    <col min="7" max="7" width="12.81640625" style="19" bestFit="1" customWidth="1"/>
    <col min="8" max="8" width="12.453125" style="19" bestFit="1" customWidth="1"/>
    <col min="9" max="9" width="11" style="19" bestFit="1" customWidth="1"/>
    <col min="10" max="10" width="18" style="19" bestFit="1" customWidth="1"/>
    <col min="11" max="16384" width="9.1796875" style="36"/>
  </cols>
  <sheetData>
    <row r="1" spans="1:10" ht="31.5" hidden="1" x14ac:dyDescent="0.35">
      <c r="B1" s="65" t="str">
        <f>B5</f>
        <v>População Residente (2019)</v>
      </c>
      <c r="C1" s="65" t="str">
        <f t="shared" ref="C1:J1" si="0">C5</f>
        <v>PIB (R$ MM, 2017)</v>
      </c>
      <c r="D1" s="65" t="str">
        <f t="shared" si="0"/>
        <v>Renda domiciliar per capita (2019)</v>
      </c>
      <c r="E1" s="65" t="str">
        <f t="shared" si="0"/>
        <v>Casos Covid-19 até 03/05/2020</v>
      </c>
      <c r="F1" s="65" t="str">
        <f t="shared" si="0"/>
        <v>Leitos de UTI (2018)</v>
      </c>
      <c r="G1" s="65" t="str">
        <f t="shared" si="0"/>
        <v>Leitos/ 10 mil habitantes (2018)</v>
      </c>
      <c r="H1" s="65" t="str">
        <f t="shared" si="0"/>
        <v>Decretou calamidade/ emergência?</v>
      </c>
      <c r="I1" s="65" t="str">
        <f t="shared" si="0"/>
        <v>Com isolamento social?</v>
      </c>
      <c r="J1" s="65" t="str">
        <f t="shared" si="0"/>
        <v>Interrupção de Comércio, Serviços e Eventos</v>
      </c>
    </row>
    <row r="2" spans="1:10" x14ac:dyDescent="0.35">
      <c r="A2" s="35" t="s">
        <v>44</v>
      </c>
      <c r="B2" s="38"/>
      <c r="C2" s="38"/>
      <c r="D2" s="38"/>
      <c r="E2" s="38"/>
      <c r="F2" s="38"/>
      <c r="G2" s="38"/>
      <c r="H2" s="38"/>
      <c r="I2" s="38"/>
      <c r="J2" s="38"/>
    </row>
    <row r="3" spans="1:10" s="67" customFormat="1" x14ac:dyDescent="0.35">
      <c r="A3" s="66"/>
      <c r="B3" s="67" t="str">
        <f>B5</f>
        <v>População Residente (2019)</v>
      </c>
      <c r="C3" s="67" t="str">
        <f>B3&amp;" desc"</f>
        <v>População Residente (2019) desc</v>
      </c>
      <c r="D3" s="67" t="str">
        <f>D5</f>
        <v>Renda domiciliar per capita (2019)</v>
      </c>
      <c r="E3" s="67" t="str">
        <f>E5</f>
        <v>Casos Covid-19 até 03/05/2020</v>
      </c>
      <c r="F3" s="67" t="str">
        <f>E3&amp;" desc"</f>
        <v>Casos Covid-19 até 03/05/2020 desc</v>
      </c>
      <c r="G3" s="67" t="str">
        <f>G5</f>
        <v>Leitos/ 10 mil habitantes (2018)</v>
      </c>
      <c r="H3" s="67" t="str">
        <f>G3&amp;" desc"</f>
        <v>Leitos/ 10 mil habitantes (2018) desc</v>
      </c>
    </row>
    <row r="4" spans="1:10" ht="15" thickBot="1" x14ac:dyDescent="0.4">
      <c r="A4" s="35" t="str">
        <f>Completa!A3</f>
        <v>Medidas dos Governo Estaduais para contenção da Covid-19 até 3 de maio</v>
      </c>
      <c r="B4" s="36"/>
      <c r="C4" s="36"/>
      <c r="D4" s="36"/>
      <c r="E4" s="36"/>
      <c r="F4" s="36"/>
      <c r="G4" s="36"/>
      <c r="H4" s="36"/>
      <c r="I4" s="36"/>
      <c r="J4" s="36"/>
    </row>
    <row r="5" spans="1:10" ht="51" customHeight="1" thickTop="1" thickBot="1" x14ac:dyDescent="0.4">
      <c r="A5" s="39"/>
      <c r="B5" s="70" t="s">
        <v>0</v>
      </c>
      <c r="C5" s="70" t="s">
        <v>1</v>
      </c>
      <c r="D5" s="70" t="s">
        <v>2</v>
      </c>
      <c r="E5" s="75" t="s">
        <v>276</v>
      </c>
      <c r="F5" s="70" t="s">
        <v>43</v>
      </c>
      <c r="G5" s="70" t="s">
        <v>46</v>
      </c>
      <c r="H5" s="70" t="s">
        <v>45</v>
      </c>
      <c r="I5" s="70" t="s">
        <v>3</v>
      </c>
      <c r="J5" s="70" t="s">
        <v>4</v>
      </c>
    </row>
    <row r="6" spans="1:10" ht="15" thickTop="1" x14ac:dyDescent="0.35">
      <c r="A6" s="40" t="s">
        <v>10</v>
      </c>
      <c r="B6" s="41">
        <f>INDEX(Completa!$4:$53,MATCH($A6,Completa!$A$4:$A$37,0),MATCH(B$5,Completa!$4:$4,0))</f>
        <v>210147125</v>
      </c>
      <c r="C6" s="42">
        <f>INDEX(Completa!$4:$53,MATCH($A6,Completa!$A$4:$A$37,0),MATCH(C$5,Completa!$4:$4,0))</f>
        <v>6583319.0000000298</v>
      </c>
      <c r="D6" s="41">
        <f>INDEX(Completa!$4:$53,MATCH($A6,Completa!$A$4:$A$37,0),MATCH(D$5,Completa!$4:$4,0))</f>
        <v>1439</v>
      </c>
      <c r="E6" s="41">
        <f>INDEX(Completa!$4:$53,MATCH($A6,Completa!$A$4:$A$37,0),MATCH(E$5,Completa!$4:$4,0))</f>
        <v>101147</v>
      </c>
      <c r="F6" s="41">
        <f>INDEX(Completa!$4:$53,MATCH($A6,Completa!$A$4:$A$37,0),MATCH(F$5,Completa!$4:$4,0))</f>
        <v>44253</v>
      </c>
      <c r="G6" s="43">
        <f>INDEX(Completa!$4:$53,MATCH($A6,Completa!$A$4:$A$37,0),MATCH(G$5,Completa!$4:$4,0))</f>
        <v>2.13</v>
      </c>
      <c r="H6" s="44" t="s">
        <v>55</v>
      </c>
      <c r="I6" s="44" t="s">
        <v>55</v>
      </c>
      <c r="J6" s="44" t="s">
        <v>55</v>
      </c>
    </row>
    <row r="7" spans="1:10" x14ac:dyDescent="0.35">
      <c r="A7" s="45" t="s">
        <v>11</v>
      </c>
      <c r="B7" s="46">
        <f>INDEX(Completa!$4:$53,MATCH($A7,Completa!$A$4:$A$37,0),MATCH(B$5,Completa!$4:$4,0))</f>
        <v>18430980</v>
      </c>
      <c r="C7" s="116">
        <f>INDEX(Completa!$4:$53,MATCH($A7,Completa!$A$4:$A$37,0),MATCH(C$5,Completa!$4:$4,0))</f>
        <v>367861.91633779113</v>
      </c>
      <c r="D7" s="46">
        <f>INDEX(Completa!$4:$53,MATCH($A7,Completa!$A$4:$A$37,0),MATCH(D$5,Completa!$4:$4,0))</f>
        <v>950.71428571428567</v>
      </c>
      <c r="E7" s="46">
        <f>INDEX(Completa!$4:$53,MATCH($A7,Completa!$A$4:$A$37,0),MATCH(E$5,Completa!$4:$4,0))</f>
        <v>14376</v>
      </c>
      <c r="F7" s="46">
        <f>INDEX(Completa!$4:$53,MATCH($A7,Completa!$A$4:$A$37,0),MATCH(F$5,Completa!$4:$4,0))</f>
        <v>2206</v>
      </c>
      <c r="G7" s="48">
        <f>INDEX(Completa!$4:$53,MATCH($A7,Completa!$A$4:$A$37,0),MATCH(G$5,Completa!$4:$4,0))</f>
        <v>1.23</v>
      </c>
      <c r="H7" s="49" t="s">
        <v>55</v>
      </c>
      <c r="I7" s="49" t="s">
        <v>55</v>
      </c>
      <c r="J7" s="49" t="s">
        <v>55</v>
      </c>
    </row>
    <row r="8" spans="1:10" x14ac:dyDescent="0.35">
      <c r="A8" s="50" t="s">
        <v>12</v>
      </c>
      <c r="B8" s="51">
        <f>INDEX(Completa!$4:$53,MATCH($A8,Completa!$A$4:$A$37,0),MATCH(B$5,Completa!$4:$4,0))</f>
        <v>881935</v>
      </c>
      <c r="C8" s="52">
        <f>INDEX(Completa!$4:$53,MATCH($A8,Completa!$A$4:$A$37,0),MATCH(C$5,Completa!$4:$4,0))</f>
        <v>14271.063142244609</v>
      </c>
      <c r="D8" s="51">
        <f>INDEX(Completa!$4:$53,MATCH($A8,Completa!$A$4:$A$37,0),MATCH(D$5,Completa!$4:$4,0))</f>
        <v>890</v>
      </c>
      <c r="E8" s="51">
        <f>INDEX(Completa!$4:$53,MATCH($A8,Completa!$A$4:$A$37,0),MATCH(E$5,Completa!$4:$4,0))</f>
        <v>657</v>
      </c>
      <c r="F8" s="51">
        <f>INDEX(Completa!$4:$53,MATCH($A8,Completa!$A$4:$A$37,0),MATCH(F$5,Completa!$4:$4,0))</f>
        <v>75</v>
      </c>
      <c r="G8" s="53">
        <f>INDEX(Completa!$4:$53,MATCH($A8,Completa!$A$4:$A$37,0),MATCH(G$5,Completa!$4:$4,0))</f>
        <v>0.9</v>
      </c>
      <c r="H8" s="38">
        <f>INDEX(Completa!$4:$53,MATCH($A8,Completa!$A$4:$A$37,0),MATCH(H$5,Completa!$4:$4,0))</f>
        <v>1</v>
      </c>
      <c r="I8" s="38">
        <f>INDEX(Completa!$4:$53,MATCH($A8,Completa!$A$4:$A$37,0),MATCH(I$5,Completa!$4:$4,0))</f>
        <v>1</v>
      </c>
      <c r="J8" s="38">
        <f>INDEX(Completa!$4:$53,MATCH($A8,Completa!$A$4:$A$37,0),MATCH(J$5,Completa!$4:$4,0))</f>
        <v>1</v>
      </c>
    </row>
    <row r="9" spans="1:10" x14ac:dyDescent="0.35">
      <c r="A9" s="50" t="s">
        <v>13</v>
      </c>
      <c r="B9" s="51">
        <f>INDEX(Completa!$4:$53,MATCH($A9,Completa!$A$4:$A$37,0),MATCH(B$5,Completa!$4:$4,0))</f>
        <v>845731</v>
      </c>
      <c r="C9" s="52">
        <f>INDEX(Completa!$4:$53,MATCH($A9,Completa!$A$4:$A$37,0),MATCH(C$5,Completa!$4:$4,0))</f>
        <v>15479.885071218436</v>
      </c>
      <c r="D9" s="51">
        <f>INDEX(Completa!$4:$53,MATCH($A9,Completa!$A$4:$A$37,0),MATCH(D$5,Completa!$4:$4,0))</f>
        <v>880</v>
      </c>
      <c r="E9" s="51">
        <f>INDEX(Completa!$4:$53,MATCH($A9,Completa!$A$4:$A$37,0),MATCH(E$5,Completa!$4:$4,0))</f>
        <v>1482</v>
      </c>
      <c r="F9" s="51">
        <f>INDEX(Completa!$4:$53,MATCH($A9,Completa!$A$4:$A$37,0),MATCH(F$5,Completa!$4:$4,0))</f>
        <v>82</v>
      </c>
      <c r="G9" s="53">
        <f>INDEX(Completa!$4:$53,MATCH($A9,Completa!$A$4:$A$37,0),MATCH(G$5,Completa!$4:$4,0))</f>
        <v>1.03</v>
      </c>
      <c r="H9" s="38">
        <f>INDEX(Completa!$4:$53,MATCH($A9,Completa!$A$4:$A$37,0),MATCH(H$5,Completa!$4:$4,0))</f>
        <v>1</v>
      </c>
      <c r="I9" s="38">
        <f>INDEX(Completa!$4:$53,MATCH($A9,Completa!$A$4:$A$37,0),MATCH(I$5,Completa!$4:$4,0))</f>
        <v>1</v>
      </c>
      <c r="J9" s="38">
        <f>INDEX(Completa!$4:$53,MATCH($A9,Completa!$A$4:$A$37,0),MATCH(J$5,Completa!$4:$4,0))</f>
        <v>1</v>
      </c>
    </row>
    <row r="10" spans="1:10" x14ac:dyDescent="0.35">
      <c r="A10" s="50" t="s">
        <v>14</v>
      </c>
      <c r="B10" s="51">
        <f>INDEX(Completa!$4:$53,MATCH($A10,Completa!$A$4:$A$37,0),MATCH(B$5,Completa!$4:$4,0))</f>
        <v>4144597</v>
      </c>
      <c r="C10" s="52">
        <f>INDEX(Completa!$4:$53,MATCH($A10,Completa!$A$4:$A$37,0),MATCH(C$5,Completa!$4:$4,0))</f>
        <v>93204.174998815113</v>
      </c>
      <c r="D10" s="51">
        <f>INDEX(Completa!$4:$53,MATCH($A10,Completa!$A$4:$A$37,0),MATCH(D$5,Completa!$4:$4,0))</f>
        <v>842</v>
      </c>
      <c r="E10" s="51">
        <f>INDEX(Completa!$4:$53,MATCH($A10,Completa!$A$4:$A$37,0),MATCH(E$5,Completa!$4:$4,0))</f>
        <v>6683</v>
      </c>
      <c r="F10" s="51">
        <f>INDEX(Completa!$4:$53,MATCH($A10,Completa!$A$4:$A$37,0),MATCH(F$5,Completa!$4:$4,0))</f>
        <v>502</v>
      </c>
      <c r="G10" s="53">
        <f>INDEX(Completa!$4:$53,MATCH($A10,Completa!$A$4:$A$37,0),MATCH(G$5,Completa!$4:$4,0))</f>
        <v>1.24</v>
      </c>
      <c r="H10" s="38">
        <f>INDEX(Completa!$4:$53,MATCH($A10,Completa!$A$4:$A$37,0),MATCH(H$5,Completa!$4:$4,0))</f>
        <v>1</v>
      </c>
      <c r="I10" s="38">
        <f>INDEX(Completa!$4:$53,MATCH($A10,Completa!$A$4:$A$37,0),MATCH(I$5,Completa!$4:$4,0))</f>
        <v>1</v>
      </c>
      <c r="J10" s="38">
        <f>INDEX(Completa!$4:$53,MATCH($A10,Completa!$A$4:$A$37,0),MATCH(J$5,Completa!$4:$4,0))</f>
        <v>1</v>
      </c>
    </row>
    <row r="11" spans="1:10" x14ac:dyDescent="0.35">
      <c r="A11" s="50" t="s">
        <v>15</v>
      </c>
      <c r="B11" s="51">
        <f>INDEX(Completa!$4:$53,MATCH($A11,Completa!$A$4:$A$37,0),MATCH(B$5,Completa!$4:$4,0))</f>
        <v>8602865</v>
      </c>
      <c r="C11" s="52">
        <f>INDEX(Completa!$4:$53,MATCH($A11,Completa!$A$4:$A$37,0),MATCH(C$5,Completa!$4:$4,0))</f>
        <v>155195.37056411256</v>
      </c>
      <c r="D11" s="51">
        <f>INDEX(Completa!$4:$53,MATCH($A11,Completa!$A$4:$A$37,0),MATCH(D$5,Completa!$4:$4,0))</f>
        <v>807</v>
      </c>
      <c r="E11" s="51">
        <f>INDEX(Completa!$4:$53,MATCH($A11,Completa!$A$4:$A$37,0),MATCH(E$5,Completa!$4:$4,0))</f>
        <v>3863</v>
      </c>
      <c r="F11" s="51">
        <f>INDEX(Completa!$4:$53,MATCH($A11,Completa!$A$4:$A$37,0),MATCH(F$5,Completa!$4:$4,0))</f>
        <v>984</v>
      </c>
      <c r="G11" s="53">
        <f>INDEX(Completa!$4:$53,MATCH($A11,Completa!$A$4:$A$37,0),MATCH(G$5,Completa!$4:$4,0))</f>
        <v>1.1200000000000001</v>
      </c>
      <c r="H11" s="38">
        <f>INDEX(Completa!$4:$53,MATCH($A11,Completa!$A$4:$A$37,0),MATCH(H$5,Completa!$4:$4,0))</f>
        <v>1</v>
      </c>
      <c r="I11" s="38">
        <f>INDEX(Completa!$4:$53,MATCH($A11,Completa!$A$4:$A$37,0),MATCH(I$5,Completa!$4:$4,0))</f>
        <v>1</v>
      </c>
      <c r="J11" s="38">
        <f>INDEX(Completa!$4:$53,MATCH($A11,Completa!$A$4:$A$37,0),MATCH(J$5,Completa!$4:$4,0))</f>
        <v>1</v>
      </c>
    </row>
    <row r="12" spans="1:10" x14ac:dyDescent="0.35">
      <c r="A12" s="50" t="s">
        <v>16</v>
      </c>
      <c r="B12" s="51">
        <f>INDEX(Completa!$4:$53,MATCH($A12,Completa!$A$4:$A$37,0),MATCH(B$5,Completa!$4:$4,0))</f>
        <v>1777225</v>
      </c>
      <c r="C12" s="52">
        <f>INDEX(Completa!$4:$53,MATCH($A12,Completa!$A$4:$A$37,0),MATCH(C$5,Completa!$4:$4,0))</f>
        <v>43506.498826059775</v>
      </c>
      <c r="D12" s="51">
        <f>INDEX(Completa!$4:$53,MATCH($A12,Completa!$A$4:$A$37,0),MATCH(D$5,Completa!$4:$4,0))</f>
        <v>1136</v>
      </c>
      <c r="E12" s="51">
        <f>INDEX(Completa!$4:$53,MATCH($A12,Completa!$A$4:$A$37,0),MATCH(E$5,Completa!$4:$4,0))</f>
        <v>705</v>
      </c>
      <c r="F12" s="51">
        <f>INDEX(Completa!$4:$53,MATCH($A12,Completa!$A$4:$A$37,0),MATCH(F$5,Completa!$4:$4,0))</f>
        <v>294</v>
      </c>
      <c r="G12" s="53">
        <f>INDEX(Completa!$4:$53,MATCH($A12,Completa!$A$4:$A$37,0),MATCH(G$5,Completa!$4:$4,0))</f>
        <v>1.63</v>
      </c>
      <c r="H12" s="38">
        <f>INDEX(Completa!$4:$53,MATCH($A12,Completa!$A$4:$A$37,0),MATCH(H$5,Completa!$4:$4,0))</f>
        <v>1</v>
      </c>
      <c r="I12" s="38">
        <f>INDEX(Completa!$4:$53,MATCH($A12,Completa!$A$4:$A$37,0),MATCH(I$5,Completa!$4:$4,0))</f>
        <v>1</v>
      </c>
      <c r="J12" s="38">
        <f>INDEX(Completa!$4:$53,MATCH($A12,Completa!$A$4:$A$37,0),MATCH(J$5,Completa!$4:$4,0))</f>
        <v>1</v>
      </c>
    </row>
    <row r="13" spans="1:10" x14ac:dyDescent="0.35">
      <c r="A13" s="50" t="s">
        <v>17</v>
      </c>
      <c r="B13" s="51">
        <f>INDEX(Completa!$4:$53,MATCH($A13,Completa!$A$4:$A$37,0),MATCH(B$5,Completa!$4:$4,0))</f>
        <v>605761</v>
      </c>
      <c r="C13" s="52">
        <f>INDEX(Completa!$4:$53,MATCH($A13,Completa!$A$4:$A$37,0),MATCH(C$5,Completa!$4:$4,0))</f>
        <v>12103.236367785659</v>
      </c>
      <c r="D13" s="51">
        <f>INDEX(Completa!$4:$53,MATCH($A13,Completa!$A$4:$A$37,0),MATCH(D$5,Completa!$4:$4,0))</f>
        <v>1044</v>
      </c>
      <c r="E13" s="51">
        <f>INDEX(Completa!$4:$53,MATCH($A13,Completa!$A$4:$A$37,0),MATCH(E$5,Completa!$4:$4,0))</f>
        <v>740</v>
      </c>
      <c r="F13" s="51">
        <f>INDEX(Completa!$4:$53,MATCH($A13,Completa!$A$4:$A$37,0),MATCH(F$5,Completa!$4:$4,0))</f>
        <v>48</v>
      </c>
      <c r="G13" s="53">
        <f>INDEX(Completa!$4:$53,MATCH($A13,Completa!$A$4:$A$37,0),MATCH(G$5,Completa!$4:$4,0))</f>
        <v>0.92</v>
      </c>
      <c r="H13" s="38">
        <f>INDEX(Completa!$4:$53,MATCH($A13,Completa!$A$4:$A$37,0),MATCH(H$5,Completa!$4:$4,0))</f>
        <v>1</v>
      </c>
      <c r="I13" s="38">
        <f>INDEX(Completa!$4:$53,MATCH($A13,Completa!$A$4:$A$37,0),MATCH(I$5,Completa!$4:$4,0))</f>
        <v>1</v>
      </c>
      <c r="J13" s="38">
        <f>INDEX(Completa!$4:$53,MATCH($A13,Completa!$A$4:$A$37,0),MATCH(J$5,Completa!$4:$4,0))</f>
        <v>1</v>
      </c>
    </row>
    <row r="14" spans="1:10" x14ac:dyDescent="0.35">
      <c r="A14" s="50" t="s">
        <v>18</v>
      </c>
      <c r="B14" s="51">
        <f>INDEX(Completa!$4:$53,MATCH($A14,Completa!$A$4:$A$37,0),MATCH(B$5,Completa!$4:$4,0))</f>
        <v>1572866</v>
      </c>
      <c r="C14" s="52">
        <f>INDEX(Completa!$4:$53,MATCH($A14,Completa!$A$4:$A$37,0),MATCH(C$5,Completa!$4:$4,0))</f>
        <v>34101.687367554958</v>
      </c>
      <c r="D14" s="51">
        <f>INDEX(Completa!$4:$53,MATCH($A14,Completa!$A$4:$A$37,0),MATCH(D$5,Completa!$4:$4,0))</f>
        <v>1056</v>
      </c>
      <c r="E14" s="51">
        <f>INDEX(Completa!$4:$53,MATCH($A14,Completa!$A$4:$A$37,0),MATCH(E$5,Completa!$4:$4,0))</f>
        <v>246</v>
      </c>
      <c r="F14" s="51">
        <f>INDEX(Completa!$4:$53,MATCH($A14,Completa!$A$4:$A$37,0),MATCH(F$5,Completa!$4:$4,0))</f>
        <v>221</v>
      </c>
      <c r="G14" s="53">
        <f>INDEX(Completa!$4:$53,MATCH($A14,Completa!$A$4:$A$37,0),MATCH(G$5,Completa!$4:$4,0))</f>
        <v>1.43</v>
      </c>
      <c r="H14" s="38">
        <f>INDEX(Completa!$4:$53,MATCH($A14,Completa!$A$4:$A$37,0),MATCH(H$5,Completa!$4:$4,0))</f>
        <v>1</v>
      </c>
      <c r="I14" s="38">
        <f>INDEX(Completa!$4:$53,MATCH($A14,Completa!$A$4:$A$37,0),MATCH(I$5,Completa!$4:$4,0))</f>
        <v>1</v>
      </c>
      <c r="J14" s="38">
        <f>INDEX(Completa!$4:$53,MATCH($A14,Completa!$A$4:$A$37,0),MATCH(J$5,Completa!$4:$4,0))</f>
        <v>1</v>
      </c>
    </row>
    <row r="15" spans="1:10" x14ac:dyDescent="0.35">
      <c r="A15" s="45" t="s">
        <v>19</v>
      </c>
      <c r="B15" s="46">
        <f>INDEX(Completa!$4:$53,MATCH($A15,Completa!$A$4:$A$37,0),MATCH(B$5,Completa!$4:$4,0))</f>
        <v>57071654</v>
      </c>
      <c r="C15" s="47">
        <f>INDEX(Completa!$4:$53,MATCH($A15,Completa!$A$4:$A$37,0),MATCH(C$5,Completa!$4:$4,0))</f>
        <v>953213.24107317429</v>
      </c>
      <c r="D15" s="46">
        <f>INDEX(Completa!$4:$53,MATCH($A15,Completa!$A$4:$A$37,0),MATCH(D$5,Completa!$4:$4,0))</f>
        <v>887.22222222222217</v>
      </c>
      <c r="E15" s="46">
        <f>INDEX(Completa!$4:$53,MATCH($A15,Completa!$A$4:$A$37,0),MATCH(E$5,Completa!$4:$4,0))</f>
        <v>30022</v>
      </c>
      <c r="F15" s="46">
        <f>INDEX(Completa!$4:$53,MATCH($A15,Completa!$A$4:$A$37,0),MATCH(F$5,Completa!$4:$4,0))</f>
        <v>8270</v>
      </c>
      <c r="G15" s="48">
        <f>INDEX(Completa!$4:$53,MATCH($A15,Completa!$A$4:$A$37,0),MATCH(G$5,Completa!$4:$4,0))</f>
        <v>1.44</v>
      </c>
      <c r="H15" s="49" t="s">
        <v>55</v>
      </c>
      <c r="I15" s="49" t="s">
        <v>55</v>
      </c>
      <c r="J15" s="49" t="s">
        <v>55</v>
      </c>
    </row>
    <row r="16" spans="1:10" x14ac:dyDescent="0.35">
      <c r="A16" s="50" t="s">
        <v>20</v>
      </c>
      <c r="B16" s="51">
        <f>INDEX(Completa!$4:$53,MATCH($A16,Completa!$A$4:$A$37,0),MATCH(B$5,Completa!$4:$4,0))</f>
        <v>3337357</v>
      </c>
      <c r="C16" s="54">
        <f>INDEX(Completa!$4:$53,MATCH($A16,Completa!$A$4:$A$37,0),MATCH(C$5,Completa!$4:$4,0))</f>
        <v>52843.468177159652</v>
      </c>
      <c r="D16" s="51">
        <f>INDEX(Completa!$4:$53,MATCH($A16,Completa!$A$4:$A$37,0),MATCH(D$5,Completa!$4:$4,0))</f>
        <v>731</v>
      </c>
      <c r="E16" s="51">
        <f>INDEX(Completa!$4:$53,MATCH($A16,Completa!$A$4:$A$37,0),MATCH(E$5,Completa!$4:$4,0))</f>
        <v>1441</v>
      </c>
      <c r="F16" s="51">
        <f>INDEX(Completa!$4:$53,MATCH($A16,Completa!$A$4:$A$37,0),MATCH(F$5,Completa!$4:$4,0))</f>
        <v>491</v>
      </c>
      <c r="G16" s="53">
        <f>INDEX(Completa!$4:$53,MATCH($A16,Completa!$A$4:$A$37,0),MATCH(G$5,Completa!$4:$4,0))</f>
        <v>1.45</v>
      </c>
      <c r="H16" s="38">
        <f>INDEX(Completa!$4:$53,MATCH($A16,Completa!$A$4:$A$37,0),MATCH(H$5,Completa!$4:$4,0))</f>
        <v>1</v>
      </c>
      <c r="I16" s="38">
        <f>INDEX(Completa!$4:$53,MATCH($A16,Completa!$A$4:$A$37,0),MATCH(I$5,Completa!$4:$4,0))</f>
        <v>1</v>
      </c>
      <c r="J16" s="38">
        <f>INDEX(Completa!$4:$53,MATCH($A16,Completa!$A$4:$A$37,0),MATCH(J$5,Completa!$4:$4,0))</f>
        <v>1</v>
      </c>
    </row>
    <row r="17" spans="1:10" x14ac:dyDescent="0.35">
      <c r="A17" s="50" t="s">
        <v>21</v>
      </c>
      <c r="B17" s="51">
        <f>INDEX(Completa!$4:$53,MATCH($A17,Completa!$A$4:$A$37,0),MATCH(B$5,Completa!$4:$4,0))</f>
        <v>14873064</v>
      </c>
      <c r="C17" s="54">
        <f>INDEX(Completa!$4:$53,MATCH($A17,Completa!$A$4:$A$37,0),MATCH(C$5,Completa!$4:$4,0))</f>
        <v>268660.84078630421</v>
      </c>
      <c r="D17" s="51">
        <f>INDEX(Completa!$4:$53,MATCH($A17,Completa!$A$4:$A$37,0),MATCH(D$5,Completa!$4:$4,0))</f>
        <v>913</v>
      </c>
      <c r="E17" s="51">
        <f>INDEX(Completa!$4:$53,MATCH($A17,Completa!$A$4:$A$37,0),MATCH(E$5,Completa!$4:$4,0))</f>
        <v>3495</v>
      </c>
      <c r="F17" s="51">
        <f>INDEX(Completa!$4:$53,MATCH($A17,Completa!$A$4:$A$37,0),MATCH(F$5,Completa!$4:$4,0))</f>
        <v>2029</v>
      </c>
      <c r="G17" s="53">
        <f>INDEX(Completa!$4:$53,MATCH($A17,Completa!$A$4:$A$37,0),MATCH(G$5,Completa!$4:$4,0))</f>
        <v>1.32</v>
      </c>
      <c r="H17" s="38">
        <f>INDEX(Completa!$4:$53,MATCH($A17,Completa!$A$4:$A$37,0),MATCH(H$5,Completa!$4:$4,0))</f>
        <v>1</v>
      </c>
      <c r="I17" s="38">
        <f>INDEX(Completa!$4:$53,MATCH($A17,Completa!$A$4:$A$37,0),MATCH(I$5,Completa!$4:$4,0))</f>
        <v>1</v>
      </c>
      <c r="J17" s="38">
        <f>INDEX(Completa!$4:$53,MATCH($A17,Completa!$A$4:$A$37,0),MATCH(J$5,Completa!$4:$4,0))</f>
        <v>1</v>
      </c>
    </row>
    <row r="18" spans="1:10" x14ac:dyDescent="0.35">
      <c r="A18" s="50" t="s">
        <v>22</v>
      </c>
      <c r="B18" s="51">
        <f>INDEX(Completa!$4:$53,MATCH($A18,Completa!$A$4:$A$37,0),MATCH(B$5,Completa!$4:$4,0))</f>
        <v>9132078</v>
      </c>
      <c r="C18" s="54">
        <f>INDEX(Completa!$4:$53,MATCH($A18,Completa!$A$4:$A$37,0),MATCH(C$5,Completa!$4:$4,0))</f>
        <v>147890.39175538524</v>
      </c>
      <c r="D18" s="51">
        <f>INDEX(Completa!$4:$53,MATCH($A18,Completa!$A$4:$A$37,0),MATCH(D$5,Completa!$4:$4,0))</f>
        <v>942</v>
      </c>
      <c r="E18" s="51">
        <f>INDEX(Completa!$4:$53,MATCH($A18,Completa!$A$4:$A$37,0),MATCH(E$5,Completa!$4:$4,0))</f>
        <v>8370</v>
      </c>
      <c r="F18" s="51">
        <f>INDEX(Completa!$4:$53,MATCH($A18,Completa!$A$4:$A$37,0),MATCH(F$5,Completa!$4:$4,0))</f>
        <v>1203</v>
      </c>
      <c r="G18" s="53">
        <f>INDEX(Completa!$4:$53,MATCH($A18,Completa!$A$4:$A$37,0),MATCH(G$5,Completa!$4:$4,0))</f>
        <v>1.33</v>
      </c>
      <c r="H18" s="38">
        <f>INDEX(Completa!$4:$53,MATCH($A18,Completa!$A$4:$A$37,0),MATCH(H$5,Completa!$4:$4,0))</f>
        <v>1</v>
      </c>
      <c r="I18" s="38">
        <f>INDEX(Completa!$4:$53,MATCH($A18,Completa!$A$4:$A$37,0),MATCH(I$5,Completa!$4:$4,0))</f>
        <v>1</v>
      </c>
      <c r="J18" s="38">
        <f>INDEX(Completa!$4:$53,MATCH($A18,Completa!$A$4:$A$37,0),MATCH(J$5,Completa!$4:$4,0))</f>
        <v>1</v>
      </c>
    </row>
    <row r="19" spans="1:10" x14ac:dyDescent="0.35">
      <c r="A19" s="50" t="s">
        <v>23</v>
      </c>
      <c r="B19" s="51">
        <f>INDEX(Completa!$4:$53,MATCH($A19,Completa!$A$4:$A$37,0),MATCH(B$5,Completa!$4:$4,0))</f>
        <v>7075181</v>
      </c>
      <c r="C19" s="54">
        <f>INDEX(Completa!$4:$53,MATCH($A19,Completa!$A$4:$A$37,0),MATCH(C$5,Completa!$4:$4,0))</f>
        <v>89524.183600037883</v>
      </c>
      <c r="D19" s="51">
        <f>INDEX(Completa!$4:$53,MATCH($A19,Completa!$A$4:$A$37,0),MATCH(D$5,Completa!$4:$4,0))</f>
        <v>636</v>
      </c>
      <c r="E19" s="51">
        <f>INDEX(Completa!$4:$53,MATCH($A19,Completa!$A$4:$A$37,0),MATCH(E$5,Completa!$4:$4,0))</f>
        <v>4040</v>
      </c>
      <c r="F19" s="51">
        <f>INDEX(Completa!$4:$53,MATCH($A19,Completa!$A$4:$A$37,0),MATCH(F$5,Completa!$4:$4,0))</f>
        <v>787</v>
      </c>
      <c r="G19" s="53">
        <f>INDEX(Completa!$4:$53,MATCH($A19,Completa!$A$4:$A$37,0),MATCH(G$5,Completa!$4:$4,0))</f>
        <v>1.1200000000000001</v>
      </c>
      <c r="H19" s="38">
        <f>INDEX(Completa!$4:$53,MATCH($A19,Completa!$A$4:$A$37,0),MATCH(H$5,Completa!$4:$4,0))</f>
        <v>1</v>
      </c>
      <c r="I19" s="38">
        <f>INDEX(Completa!$4:$53,MATCH($A19,Completa!$A$4:$A$37,0),MATCH(I$5,Completa!$4:$4,0))</f>
        <v>1</v>
      </c>
      <c r="J19" s="38">
        <f>INDEX(Completa!$4:$53,MATCH($A19,Completa!$A$4:$A$37,0),MATCH(J$5,Completa!$4:$4,0))</f>
        <v>1</v>
      </c>
    </row>
    <row r="20" spans="1:10" x14ac:dyDescent="0.35">
      <c r="A20" s="50" t="s">
        <v>24</v>
      </c>
      <c r="B20" s="51">
        <f>INDEX(Completa!$4:$53,MATCH($A20,Completa!$A$4:$A$37,0),MATCH(B$5,Completa!$4:$4,0))</f>
        <v>4018127</v>
      </c>
      <c r="C20" s="54">
        <f>INDEX(Completa!$4:$53,MATCH($A20,Completa!$A$4:$A$37,0),MATCH(C$5,Completa!$4:$4,0))</f>
        <v>62386.786644376683</v>
      </c>
      <c r="D20" s="51">
        <f>INDEX(Completa!$4:$53,MATCH($A20,Completa!$A$4:$A$37,0),MATCH(D$5,Completa!$4:$4,0))</f>
        <v>929</v>
      </c>
      <c r="E20" s="51">
        <f>INDEX(Completa!$4:$53,MATCH($A20,Completa!$A$4:$A$37,0),MATCH(E$5,Completa!$4:$4,0))</f>
        <v>1169</v>
      </c>
      <c r="F20" s="51">
        <f>INDEX(Completa!$4:$53,MATCH($A20,Completa!$A$4:$A$37,0),MATCH(F$5,Completa!$4:$4,0))</f>
        <v>608</v>
      </c>
      <c r="G20" s="53">
        <f>INDEX(Completa!$4:$53,MATCH($A20,Completa!$A$4:$A$37,0),MATCH(G$5,Completa!$4:$4,0))</f>
        <v>1.51</v>
      </c>
      <c r="H20" s="38">
        <f>INDEX(Completa!$4:$53,MATCH($A20,Completa!$A$4:$A$37,0),MATCH(H$5,Completa!$4:$4,0))</f>
        <v>1</v>
      </c>
      <c r="I20" s="38">
        <f>INDEX(Completa!$4:$53,MATCH($A20,Completa!$A$4:$A$37,0),MATCH(I$5,Completa!$4:$4,0))</f>
        <v>1</v>
      </c>
      <c r="J20" s="38">
        <f>INDEX(Completa!$4:$53,MATCH($A20,Completa!$A$4:$A$37,0),MATCH(J$5,Completa!$4:$4,0))</f>
        <v>1</v>
      </c>
    </row>
    <row r="21" spans="1:10" x14ac:dyDescent="0.35">
      <c r="A21" s="50" t="s">
        <v>25</v>
      </c>
      <c r="B21" s="51">
        <f>INDEX(Completa!$4:$53,MATCH($A21,Completa!$A$4:$A$37,0),MATCH(B$5,Completa!$4:$4,0))</f>
        <v>9557071</v>
      </c>
      <c r="C21" s="54">
        <f>INDEX(Completa!$4:$53,MATCH($A21,Completa!$A$4:$A$37,0),MATCH(C$5,Completa!$4:$4,0))</f>
        <v>181550.64201515104</v>
      </c>
      <c r="D21" s="51">
        <f>INDEX(Completa!$4:$53,MATCH($A21,Completa!$A$4:$A$37,0),MATCH(D$5,Completa!$4:$4,0))</f>
        <v>970</v>
      </c>
      <c r="E21" s="51">
        <f>INDEX(Completa!$4:$53,MATCH($A21,Completa!$A$4:$A$37,0),MATCH(E$5,Completa!$4:$4,0))</f>
        <v>8643</v>
      </c>
      <c r="F21" s="51">
        <f>INDEX(Completa!$4:$53,MATCH($A21,Completa!$A$4:$A$37,0),MATCH(F$5,Completa!$4:$4,0))</f>
        <v>1861</v>
      </c>
      <c r="G21" s="53">
        <f>INDEX(Completa!$4:$53,MATCH($A21,Completa!$A$4:$A$37,0),MATCH(G$5,Completa!$4:$4,0))</f>
        <v>1.96</v>
      </c>
      <c r="H21" s="38">
        <f>INDEX(Completa!$4:$53,MATCH($A21,Completa!$A$4:$A$37,0),MATCH(H$5,Completa!$4:$4,0))</f>
        <v>1</v>
      </c>
      <c r="I21" s="38">
        <f>INDEX(Completa!$4:$53,MATCH($A21,Completa!$A$4:$A$37,0),MATCH(I$5,Completa!$4:$4,0))</f>
        <v>1</v>
      </c>
      <c r="J21" s="38">
        <f>INDEX(Completa!$4:$53,MATCH($A21,Completa!$A$4:$A$37,0),MATCH(J$5,Completa!$4:$4,0))</f>
        <v>1</v>
      </c>
    </row>
    <row r="22" spans="1:10" x14ac:dyDescent="0.35">
      <c r="A22" s="50" t="s">
        <v>26</v>
      </c>
      <c r="B22" s="51">
        <f>INDEX(Completa!$4:$53,MATCH($A22,Completa!$A$4:$A$37,0),MATCH(B$5,Completa!$4:$4,0))</f>
        <v>3273227</v>
      </c>
      <c r="C22" s="54">
        <f>INDEX(Completa!$4:$53,MATCH($A22,Completa!$A$4:$A$37,0),MATCH(C$5,Completa!$4:$4,0))</f>
        <v>45358.615520801308</v>
      </c>
      <c r="D22" s="51">
        <f>INDEX(Completa!$4:$53,MATCH($A22,Completa!$A$4:$A$37,0),MATCH(D$5,Completa!$4:$4,0))</f>
        <v>827</v>
      </c>
      <c r="E22" s="51">
        <f>INDEX(Completa!$4:$53,MATCH($A22,Completa!$A$4:$A$37,0),MATCH(E$5,Completa!$4:$4,0))</f>
        <v>742</v>
      </c>
      <c r="F22" s="51">
        <f>INDEX(Completa!$4:$53,MATCH($A22,Completa!$A$4:$A$37,0),MATCH(F$5,Completa!$4:$4,0))</f>
        <v>353</v>
      </c>
      <c r="G22" s="53">
        <f>INDEX(Completa!$4:$53,MATCH($A22,Completa!$A$4:$A$37,0),MATCH(G$5,Completa!$4:$4,0))</f>
        <v>1.1000000000000001</v>
      </c>
      <c r="H22" s="38">
        <f>INDEX(Completa!$4:$53,MATCH($A22,Completa!$A$4:$A$37,0),MATCH(H$5,Completa!$4:$4,0))</f>
        <v>1</v>
      </c>
      <c r="I22" s="38">
        <f>INDEX(Completa!$4:$53,MATCH($A22,Completa!$A$4:$A$37,0),MATCH(I$5,Completa!$4:$4,0))</f>
        <v>1</v>
      </c>
      <c r="J22" s="38">
        <f>INDEX(Completa!$4:$53,MATCH($A22,Completa!$A$4:$A$37,0),MATCH(J$5,Completa!$4:$4,0))</f>
        <v>1</v>
      </c>
    </row>
    <row r="23" spans="1:10" x14ac:dyDescent="0.35">
      <c r="A23" s="50" t="s">
        <v>27</v>
      </c>
      <c r="B23" s="51">
        <f>INDEX(Completa!$4:$53,MATCH($A23,Completa!$A$4:$A$37,0),MATCH(B$5,Completa!$4:$4,0))</f>
        <v>3506853</v>
      </c>
      <c r="C23" s="54">
        <f>INDEX(Completa!$4:$53,MATCH($A23,Completa!$A$4:$A$37,0),MATCH(C$5,Completa!$4:$4,0))</f>
        <v>64294.546555611756</v>
      </c>
      <c r="D23" s="51">
        <f>INDEX(Completa!$4:$53,MATCH($A23,Completa!$A$4:$A$37,0),MATCH(D$5,Completa!$4:$4,0))</f>
        <v>1057</v>
      </c>
      <c r="E23" s="51">
        <f>INDEX(Completa!$4:$53,MATCH($A23,Completa!$A$4:$A$37,0),MATCH(E$5,Completa!$4:$4,0))</f>
        <v>1392</v>
      </c>
      <c r="F23" s="51">
        <f>INDEX(Completa!$4:$53,MATCH($A23,Completa!$A$4:$A$37,0),MATCH(F$5,Completa!$4:$4,0))</f>
        <v>601</v>
      </c>
      <c r="G23" s="53">
        <f>INDEX(Completa!$4:$53,MATCH($A23,Completa!$A$4:$A$37,0),MATCH(G$5,Completa!$4:$4,0))</f>
        <v>1.71</v>
      </c>
      <c r="H23" s="38">
        <f>INDEX(Completa!$4:$53,MATCH($A23,Completa!$A$4:$A$37,0),MATCH(H$5,Completa!$4:$4,0))</f>
        <v>1</v>
      </c>
      <c r="I23" s="38">
        <f>INDEX(Completa!$4:$53,MATCH($A23,Completa!$A$4:$A$37,0),MATCH(I$5,Completa!$4:$4,0))</f>
        <v>1</v>
      </c>
      <c r="J23" s="38">
        <f>INDEX(Completa!$4:$53,MATCH($A23,Completa!$A$4:$A$37,0),MATCH(J$5,Completa!$4:$4,0))</f>
        <v>1</v>
      </c>
    </row>
    <row r="24" spans="1:10" x14ac:dyDescent="0.35">
      <c r="A24" s="50" t="s">
        <v>28</v>
      </c>
      <c r="B24" s="51">
        <f>INDEX(Completa!$4:$53,MATCH($A24,Completa!$A$4:$A$37,0),MATCH(B$5,Completa!$4:$4,0))</f>
        <v>2298696</v>
      </c>
      <c r="C24" s="54">
        <f>INDEX(Completa!$4:$53,MATCH($A24,Completa!$A$4:$A$37,0),MATCH(C$5,Completa!$4:$4,0))</f>
        <v>40703.766018346563</v>
      </c>
      <c r="D24" s="51">
        <f>INDEX(Completa!$4:$53,MATCH($A24,Completa!$A$4:$A$37,0),MATCH(D$5,Completa!$4:$4,0))</f>
        <v>980</v>
      </c>
      <c r="E24" s="51">
        <f>INDEX(Completa!$4:$53,MATCH($A24,Completa!$A$4:$A$37,0),MATCH(E$5,Completa!$4:$4,0))</f>
        <v>730</v>
      </c>
      <c r="F24" s="51">
        <f>INDEX(Completa!$4:$53,MATCH($A24,Completa!$A$4:$A$37,0),MATCH(F$5,Completa!$4:$4,0))</f>
        <v>339</v>
      </c>
      <c r="G24" s="53">
        <f>INDEX(Completa!$4:$53,MATCH($A24,Completa!$A$4:$A$37,0),MATCH(G$5,Completa!$4:$4,0))</f>
        <v>1.48</v>
      </c>
      <c r="H24" s="38">
        <f>INDEX(Completa!$4:$53,MATCH($A24,Completa!$A$4:$A$37,0),MATCH(H$5,Completa!$4:$4,0))</f>
        <v>1</v>
      </c>
      <c r="I24" s="38">
        <f>INDEX(Completa!$4:$53,MATCH($A24,Completa!$A$4:$A$37,0),MATCH(I$5,Completa!$4:$4,0))</f>
        <v>1</v>
      </c>
      <c r="J24" s="38">
        <f>INDEX(Completa!$4:$53,MATCH($A24,Completa!$A$4:$A$37,0),MATCH(J$5,Completa!$4:$4,0))</f>
        <v>1</v>
      </c>
    </row>
    <row r="25" spans="1:10" x14ac:dyDescent="0.35">
      <c r="A25" s="45" t="s">
        <v>29</v>
      </c>
      <c r="B25" s="46">
        <f>INDEX(Completa!$4:$53,MATCH($A25,Completa!$A$4:$A$37,0),MATCH(B$5,Completa!$4:$4,0))</f>
        <v>16297074</v>
      </c>
      <c r="C25" s="47">
        <f>INDEX(Completa!$4:$53,MATCH($A25,Completa!$A$4:$A$37,0),MATCH(C$5,Completa!$4:$4,0))</f>
        <v>659758.6991173795</v>
      </c>
      <c r="D25" s="46">
        <f>INDEX(Completa!$4:$53,MATCH($A25,Completa!$A$4:$A$37,0),MATCH(D$5,Completa!$4:$4,0))</f>
        <v>1727.25</v>
      </c>
      <c r="E25" s="46">
        <f>INDEX(Completa!$4:$53,MATCH($A25,Completa!$A$4:$A$37,0),MATCH(E$5,Completa!$4:$4,0))</f>
        <v>3108</v>
      </c>
      <c r="F25" s="46">
        <f>INDEX(Completa!$4:$53,MATCH($A25,Completa!$A$4:$A$37,0),MATCH(F$5,Completa!$4:$4,0))</f>
        <v>3801</v>
      </c>
      <c r="G25" s="48">
        <f>INDEX(Completa!$4:$53,MATCH($A25,Completa!$A$4:$A$37,0),MATCH(G$5,Completa!$4:$4,0))</f>
        <v>2.39</v>
      </c>
      <c r="H25" s="49" t="s">
        <v>55</v>
      </c>
      <c r="I25" s="49" t="s">
        <v>55</v>
      </c>
      <c r="J25" s="49" t="s">
        <v>55</v>
      </c>
    </row>
    <row r="26" spans="1:10" x14ac:dyDescent="0.35">
      <c r="A26" s="50" t="s">
        <v>30</v>
      </c>
      <c r="B26" s="51">
        <f>INDEX(Completa!$4:$53,MATCH($A26,Completa!$A$4:$A$37,0),MATCH(B$5,Completa!$4:$4,0))</f>
        <v>7018354</v>
      </c>
      <c r="C26" s="52">
        <f>INDEX(Completa!$4:$53,MATCH($A26,Completa!$A$4:$A$37,0),MATCH(C$5,Completa!$4:$4,0))</f>
        <v>191898.68952713197</v>
      </c>
      <c r="D26" s="51">
        <f>INDEX(Completa!$4:$53,MATCH($A26,Completa!$A$4:$A$37,0),MATCH(D$5,Completa!$4:$4,0))</f>
        <v>1306</v>
      </c>
      <c r="E26" s="51">
        <f>INDEX(Completa!$4:$53,MATCH($A26,Completa!$A$4:$A$37,0),MATCH(E$5,Completa!$4:$4,0))</f>
        <v>850</v>
      </c>
      <c r="F26" s="51">
        <f>INDEX(Completa!$4:$53,MATCH($A26,Completa!$A$4:$A$37,0),MATCH(F$5,Completa!$4:$4,0))</f>
        <v>1409</v>
      </c>
      <c r="G26" s="53">
        <f>INDEX(Completa!$4:$53,MATCH($A26,Completa!$A$4:$A$37,0),MATCH(G$5,Completa!$4:$4,0))</f>
        <v>2.08</v>
      </c>
      <c r="H26" s="38">
        <f>INDEX(Completa!$4:$53,MATCH($A26,Completa!$A$4:$A$37,0),MATCH(H$5,Completa!$4:$4,0))</f>
        <v>1</v>
      </c>
      <c r="I26" s="38">
        <f>INDEX(Completa!$4:$53,MATCH($A26,Completa!$A$4:$A$37,0),MATCH(I$5,Completa!$4:$4,0))</f>
        <v>1</v>
      </c>
      <c r="J26" s="38">
        <f>INDEX(Completa!$4:$53,MATCH($A26,Completa!$A$4:$A$37,0),MATCH(J$5,Completa!$4:$4,0))</f>
        <v>1</v>
      </c>
    </row>
    <row r="27" spans="1:10" x14ac:dyDescent="0.35">
      <c r="A27" s="50" t="s">
        <v>31</v>
      </c>
      <c r="B27" s="51">
        <f>INDEX(Completa!$4:$53,MATCH($A27,Completa!$A$4:$A$37,0),MATCH(B$5,Completa!$4:$4,0))</f>
        <v>3484466</v>
      </c>
      <c r="C27" s="54">
        <f>INDEX(Completa!$4:$53,MATCH($A27,Completa!$A$4:$A$37,0),MATCH(C$5,Completa!$4:$4,0))</f>
        <v>126805.05783788257</v>
      </c>
      <c r="D27" s="51">
        <f>INDEX(Completa!$4:$53,MATCH($A27,Completa!$A$4:$A$37,0),MATCH(D$5,Completa!$4:$4,0))</f>
        <v>1403</v>
      </c>
      <c r="E27" s="51">
        <f>INDEX(Completa!$4:$53,MATCH($A27,Completa!$A$4:$A$37,0),MATCH(E$5,Completa!$4:$4,0))</f>
        <v>337</v>
      </c>
      <c r="F27" s="51">
        <f>INDEX(Completa!$4:$53,MATCH($A27,Completa!$A$4:$A$37,0),MATCH(F$5,Completa!$4:$4,0))</f>
        <v>877</v>
      </c>
      <c r="G27" s="53">
        <f>INDEX(Completa!$4:$53,MATCH($A27,Completa!$A$4:$A$37,0),MATCH(G$5,Completa!$4:$4,0))</f>
        <v>2.62</v>
      </c>
      <c r="H27" s="38">
        <f>INDEX(Completa!$4:$53,MATCH($A27,Completa!$A$4:$A$37,0),MATCH(H$5,Completa!$4:$4,0))</f>
        <v>1</v>
      </c>
      <c r="I27" s="38">
        <f>INDEX(Completa!$4:$53,MATCH($A27,Completa!$A$4:$A$37,0),MATCH(I$5,Completa!$4:$4,0))</f>
        <v>1</v>
      </c>
      <c r="J27" s="38">
        <f>INDEX(Completa!$4:$53,MATCH($A27,Completa!$A$4:$A$37,0),MATCH(J$5,Completa!$4:$4,0))</f>
        <v>1</v>
      </c>
    </row>
    <row r="28" spans="1:10" x14ac:dyDescent="0.35">
      <c r="A28" s="50" t="s">
        <v>32</v>
      </c>
      <c r="B28" s="51">
        <f>INDEX(Completa!$4:$53,MATCH($A28,Completa!$A$4:$A$37,0),MATCH(B$5,Completa!$4:$4,0))</f>
        <v>2778986</v>
      </c>
      <c r="C28" s="54">
        <f>INDEX(Completa!$4:$53,MATCH($A28,Completa!$A$4:$A$37,0),MATCH(C$5,Completa!$4:$4,0))</f>
        <v>96372.195278726562</v>
      </c>
      <c r="D28" s="51">
        <f>INDEX(Completa!$4:$53,MATCH($A28,Completa!$A$4:$A$37,0),MATCH(D$5,Completa!$4:$4,0))</f>
        <v>1514</v>
      </c>
      <c r="E28" s="51">
        <f>INDEX(Completa!$4:$53,MATCH($A28,Completa!$A$4:$A$37,0),MATCH(E$5,Completa!$4:$4,0))</f>
        <v>272</v>
      </c>
      <c r="F28" s="51">
        <f>INDEX(Completa!$4:$53,MATCH($A28,Completa!$A$4:$A$37,0),MATCH(F$5,Completa!$4:$4,0))</f>
        <v>484</v>
      </c>
      <c r="G28" s="53">
        <f>INDEX(Completa!$4:$53,MATCH($A28,Completa!$A$4:$A$37,0),MATCH(G$5,Completa!$4:$4,0))</f>
        <v>1.78</v>
      </c>
      <c r="H28" s="38">
        <f>INDEX(Completa!$4:$53,MATCH($A28,Completa!$A$4:$A$37,0),MATCH(H$5,Completa!$4:$4,0))</f>
        <v>1</v>
      </c>
      <c r="I28" s="38">
        <f>INDEX(Completa!$4:$53,MATCH($A28,Completa!$A$4:$A$37,0),MATCH(I$5,Completa!$4:$4,0))</f>
        <v>1</v>
      </c>
      <c r="J28" s="38">
        <f>INDEX(Completa!$4:$53,MATCH($A28,Completa!$A$4:$A$37,0),MATCH(J$5,Completa!$4:$4,0))</f>
        <v>1</v>
      </c>
    </row>
    <row r="29" spans="1:10" x14ac:dyDescent="0.35">
      <c r="A29" s="50" t="s">
        <v>33</v>
      </c>
      <c r="B29" s="51">
        <f>INDEX(Completa!$4:$53,MATCH($A29,Completa!$A$4:$A$37,0),MATCH(B$5,Completa!$4:$4,0))</f>
        <v>3015268</v>
      </c>
      <c r="C29" s="52">
        <f>INDEX(Completa!$4:$53,MATCH($A29,Completa!$A$4:$A$37,0),MATCH(C$5,Completa!$4:$4,0))</f>
        <v>244682.75647363835</v>
      </c>
      <c r="D29" s="51">
        <f>INDEX(Completa!$4:$53,MATCH($A29,Completa!$A$4:$A$37,0),MATCH(D$5,Completa!$4:$4,0))</f>
        <v>2686</v>
      </c>
      <c r="E29" s="51">
        <f>INDEX(Completa!$4:$53,MATCH($A29,Completa!$A$4:$A$37,0),MATCH(E$5,Completa!$4:$4,0))</f>
        <v>1649</v>
      </c>
      <c r="F29" s="51">
        <f>INDEX(Completa!$4:$53,MATCH($A29,Completa!$A$4:$A$37,0),MATCH(F$5,Completa!$4:$4,0))</f>
        <v>1031</v>
      </c>
      <c r="G29" s="53">
        <f>INDEX(Completa!$4:$53,MATCH($A29,Completa!$A$4:$A$37,0),MATCH(G$5,Completa!$4:$4,0))</f>
        <v>3.39</v>
      </c>
      <c r="H29" s="38">
        <f>INDEX(Completa!$4:$53,MATCH($A29,Completa!$A$4:$A$37,0),MATCH(H$5,Completa!$4:$4,0))</f>
        <v>1</v>
      </c>
      <c r="I29" s="38">
        <f>INDEX(Completa!$4:$53,MATCH($A29,Completa!$A$4:$A$37,0),MATCH(I$5,Completa!$4:$4,0))</f>
        <v>1</v>
      </c>
      <c r="J29" s="38">
        <f>INDEX(Completa!$4:$53,MATCH($A29,Completa!$A$4:$A$37,0),MATCH(J$5,Completa!$4:$4,0))</f>
        <v>1</v>
      </c>
    </row>
    <row r="30" spans="1:10" x14ac:dyDescent="0.35">
      <c r="A30" s="45" t="s">
        <v>34</v>
      </c>
      <c r="B30" s="46">
        <f>INDEX(Completa!$4:$53,MATCH($A30,Completa!$A$4:$A$37,0),MATCH(B$5,Completa!$4:$4,0))</f>
        <v>88371433</v>
      </c>
      <c r="C30" s="47">
        <f>INDEX(Completa!$4:$53,MATCH($A30,Completa!$A$4:$A$37,0),MATCH(C$5,Completa!$4:$4,0))</f>
        <v>3480767.3119192827</v>
      </c>
      <c r="D30" s="46">
        <f>INDEX(Completa!$4:$53,MATCH($A30,Completa!$A$4:$A$37,0),MATCH(D$5,Completa!$4:$4,0))</f>
        <v>1665.75</v>
      </c>
      <c r="E30" s="46">
        <f>INDEX(Completa!$4:$53,MATCH($A30,Completa!$A$4:$A$37,0),MATCH(E$5,Completa!$4:$4,0))</f>
        <v>48115</v>
      </c>
      <c r="F30" s="46">
        <f>INDEX(Completa!$4:$53,MATCH($A30,Completa!$A$4:$A$37,0),MATCH(F$5,Completa!$4:$4,0))</f>
        <v>23636</v>
      </c>
      <c r="G30" s="48">
        <f>INDEX(Completa!$4:$53,MATCH($A30,Completa!$A$4:$A$37,0),MATCH(G$5,Completa!$4:$4,0))</f>
        <v>2.72</v>
      </c>
      <c r="H30" s="49" t="s">
        <v>55</v>
      </c>
      <c r="I30" s="49" t="s">
        <v>55</v>
      </c>
      <c r="J30" s="49" t="s">
        <v>55</v>
      </c>
    </row>
    <row r="31" spans="1:10" x14ac:dyDescent="0.35">
      <c r="A31" s="50" t="s">
        <v>35</v>
      </c>
      <c r="B31" s="51">
        <f>INDEX(Completa!$4:$53,MATCH($A31,Completa!$A$4:$A$37,0),MATCH(B$5,Completa!$4:$4,0))</f>
        <v>4018650</v>
      </c>
      <c r="C31" s="52">
        <f>INDEX(Completa!$4:$53,MATCH($A31,Completa!$A$4:$A$37,0),MATCH(C$5,Completa!$4:$4,0))</f>
        <v>113351.86255720755</v>
      </c>
      <c r="D31" s="51">
        <f>INDEX(Completa!$4:$53,MATCH($A31,Completa!$A$4:$A$37,0),MATCH(D$5,Completa!$4:$4,0))</f>
        <v>1477</v>
      </c>
      <c r="E31" s="51">
        <f>INDEX(Completa!$4:$53,MATCH($A31,Completa!$A$4:$A$37,0),MATCH(E$5,Completa!$4:$4,0))</f>
        <v>3086</v>
      </c>
      <c r="F31" s="51">
        <f>INDEX(Completa!$4:$53,MATCH($A31,Completa!$A$4:$A$37,0),MATCH(F$5,Completa!$4:$4,0))</f>
        <v>1091</v>
      </c>
      <c r="G31" s="53">
        <f>INDEX(Completa!$4:$53,MATCH($A31,Completa!$A$4:$A$37,0),MATCH(G$5,Completa!$4:$4,0))</f>
        <v>2.72</v>
      </c>
      <c r="H31" s="38">
        <f>INDEX(Completa!$4:$53,MATCH($A31,Completa!$A$4:$A$37,0),MATCH(H$5,Completa!$4:$4,0))</f>
        <v>1</v>
      </c>
      <c r="I31" s="38">
        <f>INDEX(Completa!$4:$53,MATCH($A31,Completa!$A$4:$A$37,0),MATCH(I$5,Completa!$4:$4,0))</f>
        <v>1</v>
      </c>
      <c r="J31" s="38">
        <f>INDEX(Completa!$4:$53,MATCH($A31,Completa!$A$4:$A$37,0),MATCH(J$5,Completa!$4:$4,0))</f>
        <v>1</v>
      </c>
    </row>
    <row r="32" spans="1:10" x14ac:dyDescent="0.35">
      <c r="A32" s="50" t="s">
        <v>36</v>
      </c>
      <c r="B32" s="51">
        <f>INDEX(Completa!$4:$53,MATCH($A32,Completa!$A$4:$A$37,0),MATCH(B$5,Completa!$4:$4,0))</f>
        <v>21168791</v>
      </c>
      <c r="C32" s="54">
        <f>INDEX(Completa!$4:$53,MATCH($A32,Completa!$A$4:$A$37,0),MATCH(C$5,Completa!$4:$4,0))</f>
        <v>576199.05051189428</v>
      </c>
      <c r="D32" s="51">
        <f>INDEX(Completa!$4:$53,MATCH($A32,Completa!$A$4:$A$37,0),MATCH(D$5,Completa!$4:$4,0))</f>
        <v>1358</v>
      </c>
      <c r="E32" s="51">
        <f>INDEX(Completa!$4:$53,MATCH($A32,Completa!$A$4:$A$37,0),MATCH(E$5,Completa!$4:$4,0))</f>
        <v>2118</v>
      </c>
      <c r="F32" s="51">
        <f>INDEX(Completa!$4:$53,MATCH($A32,Completa!$A$4:$A$37,0),MATCH(F$5,Completa!$4:$4,0))</f>
        <v>4341</v>
      </c>
      <c r="G32" s="53">
        <f>INDEX(Completa!$4:$53,MATCH($A32,Completa!$A$4:$A$37,0),MATCH(G$5,Completa!$4:$4,0))</f>
        <v>2.06</v>
      </c>
      <c r="H32" s="38">
        <f>INDEX(Completa!$4:$53,MATCH($A32,Completa!$A$4:$A$37,0),MATCH(H$5,Completa!$4:$4,0))</f>
        <v>1</v>
      </c>
      <c r="I32" s="38">
        <f>INDEX(Completa!$4:$53,MATCH($A32,Completa!$A$4:$A$37,0),MATCH(I$5,Completa!$4:$4,0))</f>
        <v>1</v>
      </c>
      <c r="J32" s="38">
        <f>INDEX(Completa!$4:$53,MATCH($A32,Completa!$A$4:$A$37,0),MATCH(J$5,Completa!$4:$4,0))</f>
        <v>1</v>
      </c>
    </row>
    <row r="33" spans="1:10" x14ac:dyDescent="0.35">
      <c r="A33" s="50" t="s">
        <v>37</v>
      </c>
      <c r="B33" s="51">
        <f>INDEX(Completa!$4:$53,MATCH($A33,Completa!$A$4:$A$37,0),MATCH(B$5,Completa!$4:$4,0))</f>
        <v>45919049</v>
      </c>
      <c r="C33" s="54">
        <f>INDEX(Completa!$4:$53,MATCH($A33,Completa!$A$4:$A$37,0),MATCH(C$5,Completa!$4:$4,0))</f>
        <v>2119854.0349909132</v>
      </c>
      <c r="D33" s="51">
        <f>INDEX(Completa!$4:$53,MATCH($A33,Completa!$A$4:$A$37,0),MATCH(D$5,Completa!$4:$4,0))</f>
        <v>1946</v>
      </c>
      <c r="E33" s="51">
        <f>INDEX(Completa!$4:$53,MATCH($A33,Completa!$A$4:$A$37,0),MATCH(E$5,Completa!$4:$4,0))</f>
        <v>31772</v>
      </c>
      <c r="F33" s="51">
        <f>INDEX(Completa!$4:$53,MATCH($A33,Completa!$A$4:$A$37,0),MATCH(F$5,Completa!$4:$4,0))</f>
        <v>11863</v>
      </c>
      <c r="G33" s="53">
        <f>INDEX(Completa!$4:$53,MATCH($A33,Completa!$A$4:$A$37,0),MATCH(G$5,Completa!$4:$4,0))</f>
        <v>2.63</v>
      </c>
      <c r="H33" s="38">
        <f>INDEX(Completa!$4:$53,MATCH($A33,Completa!$A$4:$A$37,0),MATCH(H$5,Completa!$4:$4,0))</f>
        <v>1</v>
      </c>
      <c r="I33" s="38">
        <f>INDEX(Completa!$4:$53,MATCH($A33,Completa!$A$4:$A$37,0),MATCH(I$5,Completa!$4:$4,0))</f>
        <v>1</v>
      </c>
      <c r="J33" s="38">
        <f>INDEX(Completa!$4:$53,MATCH($A33,Completa!$A$4:$A$37,0),MATCH(J$5,Completa!$4:$4,0))</f>
        <v>1</v>
      </c>
    </row>
    <row r="34" spans="1:10" x14ac:dyDescent="0.35">
      <c r="A34" s="50" t="s">
        <v>38</v>
      </c>
      <c r="B34" s="51">
        <f>INDEX(Completa!$4:$53,MATCH($A34,Completa!$A$4:$A$37,0),MATCH(B$5,Completa!$4:$4,0))</f>
        <v>17264943</v>
      </c>
      <c r="C34" s="52">
        <f>INDEX(Completa!$4:$53,MATCH($A34,Completa!$A$4:$A$37,0),MATCH(C$5,Completa!$4:$4,0))</f>
        <v>671362.36385926744</v>
      </c>
      <c r="D34" s="51">
        <f>INDEX(Completa!$4:$53,MATCH($A34,Completa!$A$4:$A$37,0),MATCH(D$5,Completa!$4:$4,0))</f>
        <v>1882</v>
      </c>
      <c r="E34" s="51">
        <f>INDEX(Completa!$4:$53,MATCH($A34,Completa!$A$4:$A$37,0),MATCH(E$5,Completa!$4:$4,0))</f>
        <v>11139</v>
      </c>
      <c r="F34" s="51">
        <f>INDEX(Completa!$4:$53,MATCH($A34,Completa!$A$4:$A$37,0),MATCH(F$5,Completa!$4:$4,0))</f>
        <v>6341</v>
      </c>
      <c r="G34" s="53">
        <f>INDEX(Completa!$4:$53,MATCH($A34,Completa!$A$4:$A$37,0),MATCH(G$5,Completa!$4:$4,0))</f>
        <v>2.79</v>
      </c>
      <c r="H34" s="38">
        <f>INDEX(Completa!$4:$53,MATCH($A34,Completa!$A$4:$A$37,0),MATCH(H$5,Completa!$4:$4,0))</f>
        <v>1</v>
      </c>
      <c r="I34" s="38">
        <f>INDEX(Completa!$4:$53,MATCH($A34,Completa!$A$4:$A$37,0),MATCH(I$5,Completa!$4:$4,0))</f>
        <v>1</v>
      </c>
      <c r="J34" s="38">
        <f>INDEX(Completa!$4:$53,MATCH($A34,Completa!$A$4:$A$37,0),MATCH(J$5,Completa!$4:$4,0))</f>
        <v>1</v>
      </c>
    </row>
    <row r="35" spans="1:10" x14ac:dyDescent="0.35">
      <c r="A35" s="45" t="s">
        <v>39</v>
      </c>
      <c r="B35" s="46">
        <f>INDEX(Completa!$4:$53,MATCH($A35,Completa!$A$4:$A$37,0),MATCH(B$5,Completa!$4:$4,0))</f>
        <v>29975984</v>
      </c>
      <c r="C35" s="47">
        <f>INDEX(Completa!$4:$53,MATCH($A35,Completa!$A$4:$A$37,0),MATCH(C$5,Completa!$4:$4,0))</f>
        <v>1121717.8315524028</v>
      </c>
      <c r="D35" s="46">
        <f>INDEX(Completa!$4:$53,MATCH($A35,Completa!$A$4:$A$37,0),MATCH(D$5,Completa!$4:$4,0))</f>
        <v>1744.3333333333333</v>
      </c>
      <c r="E35" s="46">
        <f>INDEX(Completa!$4:$53,MATCH($A35,Completa!$A$4:$A$37,0),MATCH(E$5,Completa!$4:$4,0))</f>
        <v>5526</v>
      </c>
      <c r="F35" s="46">
        <f>INDEX(Completa!$4:$53,MATCH($A35,Completa!$A$4:$A$37,0),MATCH(F$5,Completa!$4:$4,0))</f>
        <v>6340</v>
      </c>
      <c r="G35" s="48">
        <f>INDEX(Completa!$4:$53,MATCH($A35,Completa!$A$4:$A$37,0),MATCH(G$5,Completa!$4:$4,0))</f>
        <v>2.14</v>
      </c>
      <c r="H35" s="49" t="s">
        <v>55</v>
      </c>
      <c r="I35" s="49" t="s">
        <v>55</v>
      </c>
      <c r="J35" s="49" t="s">
        <v>55</v>
      </c>
    </row>
    <row r="36" spans="1:10" x14ac:dyDescent="0.35">
      <c r="A36" s="50" t="s">
        <v>40</v>
      </c>
      <c r="B36" s="51">
        <f>INDEX(Completa!$4:$53,MATCH($A36,Completa!$A$4:$A$37,0),MATCH(B$5,Completa!$4:$4,0))</f>
        <v>11433957</v>
      </c>
      <c r="C36" s="52">
        <f>INDEX(Completa!$4:$53,MATCH($A36,Completa!$A$4:$A$37,0),MATCH(C$5,Completa!$4:$4,0))</f>
        <v>421374.93333887286</v>
      </c>
      <c r="D36" s="51">
        <f>INDEX(Completa!$4:$53,MATCH($A36,Completa!$A$4:$A$37,0),MATCH(D$5,Completa!$4:$4,0))</f>
        <v>1621</v>
      </c>
      <c r="E36" s="51">
        <f>INDEX(Completa!$4:$53,MATCH($A36,Completa!$A$4:$A$37,0),MATCH(E$5,Completa!$4:$4,0))</f>
        <v>1514</v>
      </c>
      <c r="F36" s="51">
        <f>INDEX(Completa!$4:$53,MATCH($A36,Completa!$A$4:$A$37,0),MATCH(F$5,Completa!$4:$4,0))</f>
        <v>2858</v>
      </c>
      <c r="G36" s="53">
        <f>INDEX(Completa!$4:$53,MATCH($A36,Completa!$A$4:$A$37,0),MATCH(G$5,Completa!$4:$4,0))</f>
        <v>2.52</v>
      </c>
      <c r="H36" s="38">
        <f>INDEX(Completa!$4:$53,MATCH($A36,Completa!$A$4:$A$37,0),MATCH(H$5,Completa!$4:$4,0))</f>
        <v>1</v>
      </c>
      <c r="I36" s="38">
        <f>INDEX(Completa!$4:$53,MATCH($A36,Completa!$A$4:$A$37,0),MATCH(I$5,Completa!$4:$4,0))</f>
        <v>1</v>
      </c>
      <c r="J36" s="38">
        <f>INDEX(Completa!$4:$53,MATCH($A36,Completa!$A$4:$A$37,0),MATCH(J$5,Completa!$4:$4,0))</f>
        <v>1</v>
      </c>
    </row>
    <row r="37" spans="1:10" x14ac:dyDescent="0.35">
      <c r="A37" s="50" t="s">
        <v>41</v>
      </c>
      <c r="B37" s="51">
        <f>INDEX(Completa!$4:$53,MATCH($A37,Completa!$A$4:$A$37,0),MATCH(B$5,Completa!$4:$4,0))</f>
        <v>11377239</v>
      </c>
      <c r="C37" s="52">
        <f>INDEX(Completa!$4:$53,MATCH($A37,Completa!$A$4:$A$37,0),MATCH(C$5,Completa!$4:$4,0))</f>
        <v>423150.93736952322</v>
      </c>
      <c r="D37" s="51">
        <f>INDEX(Completa!$4:$53,MATCH($A37,Completa!$A$4:$A$37,0),MATCH(D$5,Completa!$4:$4,0))</f>
        <v>1843</v>
      </c>
      <c r="E37" s="51">
        <f>INDEX(Completa!$4:$53,MATCH($A37,Completa!$A$4:$A$37,0),MATCH(E$5,Completa!$4:$4,0))</f>
        <v>1666</v>
      </c>
      <c r="F37" s="51">
        <f>INDEX(Completa!$4:$53,MATCH($A37,Completa!$A$4:$A$37,0),MATCH(F$5,Completa!$4:$4,0))</f>
        <v>2374</v>
      </c>
      <c r="G37" s="53">
        <f>INDEX(Completa!$4:$53,MATCH($A37,Completa!$A$4:$A$37,0),MATCH(G$5,Completa!$4:$4,0))</f>
        <v>2.1</v>
      </c>
      <c r="H37" s="38">
        <f>INDEX(Completa!$4:$53,MATCH($A37,Completa!$A$4:$A$37,0),MATCH(H$5,Completa!$4:$4,0))</f>
        <v>1</v>
      </c>
      <c r="I37" s="38">
        <f>INDEX(Completa!$4:$53,MATCH($A37,Completa!$A$4:$A$37,0),MATCH(I$5,Completa!$4:$4,0))</f>
        <v>1</v>
      </c>
      <c r="J37" s="38">
        <f>INDEX(Completa!$4:$53,MATCH($A37,Completa!$A$4:$A$37,0),MATCH(J$5,Completa!$4:$4,0))</f>
        <v>1</v>
      </c>
    </row>
    <row r="38" spans="1:10" ht="15" thickBot="1" x14ac:dyDescent="0.4">
      <c r="A38" s="55" t="s">
        <v>42</v>
      </c>
      <c r="B38" s="56">
        <f>INDEX(Completa!$4:$53,MATCH($A38,Completa!$A$4:$A$37,0),MATCH(B$5,Completa!$4:$4,0))</f>
        <v>7164788</v>
      </c>
      <c r="C38" s="57">
        <f>INDEX(Completa!$4:$53,MATCH($A38,Completa!$A$4:$A$37,0),MATCH(C$5,Completa!$4:$4,0))</f>
        <v>277191.96084400674</v>
      </c>
      <c r="D38" s="56">
        <f>INDEX(Completa!$4:$53,MATCH($A38,Completa!$A$4:$A$37,0),MATCH(D$5,Completa!$4:$4,0))</f>
        <v>1769</v>
      </c>
      <c r="E38" s="56">
        <f>INDEX(Completa!$4:$53,MATCH($A38,Completa!$A$4:$A$37,0),MATCH(E$5,Completa!$4:$4,0))</f>
        <v>2346</v>
      </c>
      <c r="F38" s="56">
        <f>INDEX(Completa!$4:$53,MATCH($A38,Completa!$A$4:$A$37,0),MATCH(F$5,Completa!$4:$4,0))</f>
        <v>1108</v>
      </c>
      <c r="G38" s="58">
        <f>INDEX(Completa!$4:$53,MATCH($A38,Completa!$A$4:$A$37,0),MATCH(G$5,Completa!$4:$4,0))</f>
        <v>1.58</v>
      </c>
      <c r="H38" s="38">
        <f>INDEX(Completa!$4:$53,MATCH($A38,Completa!$A$4:$A$37,0),MATCH(H$5,Completa!$4:$4,0))</f>
        <v>1</v>
      </c>
      <c r="I38" s="38">
        <f>INDEX(Completa!$4:$53,MATCH($A38,Completa!$A$4:$A$37,0),MATCH(I$5,Completa!$4:$4,0))</f>
        <v>1</v>
      </c>
      <c r="J38" s="38">
        <f>INDEX(Completa!$4:$53,MATCH($A38,Completa!$A$4:$A$37,0),MATCH(J$5,Completa!$4:$4,0))</f>
        <v>1</v>
      </c>
    </row>
    <row r="39" spans="1:10" ht="15" thickTop="1" x14ac:dyDescent="0.35">
      <c r="A39" s="60" t="s">
        <v>47</v>
      </c>
      <c r="B39" s="38"/>
      <c r="C39" s="38"/>
      <c r="D39" s="38"/>
      <c r="E39" s="38"/>
      <c r="F39" s="38"/>
      <c r="G39" s="38"/>
      <c r="H39" s="61"/>
      <c r="I39" s="61"/>
      <c r="J39" s="61"/>
    </row>
    <row r="40" spans="1:10" x14ac:dyDescent="0.35">
      <c r="A40" s="35"/>
      <c r="B40" s="38"/>
      <c r="C40" s="38"/>
      <c r="D40" s="38"/>
      <c r="E40" s="38"/>
      <c r="F40" s="38"/>
      <c r="G40" s="38"/>
      <c r="H40" s="38"/>
      <c r="I40" s="38"/>
      <c r="J40" s="38"/>
    </row>
    <row r="59" spans="1:1" x14ac:dyDescent="0.35">
      <c r="A59" s="37"/>
    </row>
    <row r="60" spans="1:1" x14ac:dyDescent="0.35">
      <c r="A60" s="36"/>
    </row>
    <row r="61" spans="1:1" x14ac:dyDescent="0.35">
      <c r="A61" s="37"/>
    </row>
    <row r="62" spans="1:1" x14ac:dyDescent="0.35">
      <c r="A62" s="37"/>
    </row>
    <row r="63" spans="1:1" x14ac:dyDescent="0.35">
      <c r="A63" s="37"/>
    </row>
    <row r="64" spans="1:1" x14ac:dyDescent="0.35">
      <c r="A64" s="37"/>
    </row>
    <row r="65" spans="1:1" x14ac:dyDescent="0.35">
      <c r="A65" s="37"/>
    </row>
    <row r="66" spans="1:1" x14ac:dyDescent="0.35">
      <c r="A66" s="37"/>
    </row>
    <row r="67" spans="1:1" x14ac:dyDescent="0.35">
      <c r="A67" s="37"/>
    </row>
    <row r="68" spans="1:1" x14ac:dyDescent="0.35">
      <c r="A68" s="36"/>
    </row>
    <row r="69" spans="1:1" x14ac:dyDescent="0.35">
      <c r="A69" s="37"/>
    </row>
    <row r="70" spans="1:1" x14ac:dyDescent="0.35">
      <c r="A70" s="36"/>
    </row>
    <row r="71" spans="1:1" x14ac:dyDescent="0.35">
      <c r="A71" s="37"/>
    </row>
    <row r="72" spans="1:1" x14ac:dyDescent="0.35">
      <c r="A72" s="37"/>
    </row>
    <row r="73" spans="1:1" x14ac:dyDescent="0.35">
      <c r="A73" s="37"/>
    </row>
    <row r="74" spans="1:1" x14ac:dyDescent="0.35">
      <c r="A74" s="37"/>
    </row>
    <row r="75" spans="1:1" x14ac:dyDescent="0.35">
      <c r="A75" s="37"/>
    </row>
    <row r="76" spans="1:1" x14ac:dyDescent="0.35">
      <c r="A76" s="37"/>
    </row>
    <row r="77" spans="1:1" x14ac:dyDescent="0.35">
      <c r="A77" s="37"/>
    </row>
    <row r="78" spans="1:1" x14ac:dyDescent="0.35">
      <c r="A78" s="37"/>
    </row>
    <row r="79" spans="1:1" x14ac:dyDescent="0.35">
      <c r="A79" s="37"/>
    </row>
    <row r="80" spans="1:1" x14ac:dyDescent="0.35">
      <c r="A80" s="36"/>
    </row>
    <row r="81" spans="1:1" x14ac:dyDescent="0.35">
      <c r="A81" s="37"/>
    </row>
    <row r="82" spans="1:1" x14ac:dyDescent="0.35">
      <c r="A82" s="36"/>
    </row>
    <row r="83" spans="1:1" x14ac:dyDescent="0.35">
      <c r="A83" s="37"/>
    </row>
    <row r="84" spans="1:1" x14ac:dyDescent="0.35">
      <c r="A84" s="37"/>
    </row>
    <row r="85" spans="1:1" x14ac:dyDescent="0.35">
      <c r="A85" s="37"/>
    </row>
    <row r="86" spans="1:1" x14ac:dyDescent="0.35">
      <c r="A86" s="37"/>
    </row>
    <row r="87" spans="1:1" x14ac:dyDescent="0.35">
      <c r="A87" s="36"/>
    </row>
    <row r="88" spans="1:1" x14ac:dyDescent="0.35">
      <c r="A88" s="37"/>
    </row>
    <row r="89" spans="1:1" x14ac:dyDescent="0.35">
      <c r="A89" s="36"/>
    </row>
    <row r="90" spans="1:1" x14ac:dyDescent="0.35">
      <c r="A90" s="37"/>
    </row>
    <row r="91" spans="1:1" x14ac:dyDescent="0.35">
      <c r="A91" s="37"/>
    </row>
    <row r="92" spans="1:1" x14ac:dyDescent="0.35">
      <c r="A92" s="37"/>
    </row>
    <row r="93" spans="1:1" x14ac:dyDescent="0.35">
      <c r="A93" s="37"/>
    </row>
    <row r="94" spans="1:1" x14ac:dyDescent="0.35">
      <c r="A94" s="36"/>
    </row>
    <row r="95" spans="1:1" x14ac:dyDescent="0.35">
      <c r="A95" s="37"/>
    </row>
    <row r="96" spans="1:1" x14ac:dyDescent="0.35">
      <c r="A96" s="36"/>
    </row>
    <row r="97" spans="1:1" x14ac:dyDescent="0.35">
      <c r="A97" s="37"/>
    </row>
    <row r="98" spans="1:1" x14ac:dyDescent="0.35">
      <c r="A98" s="37"/>
    </row>
    <row r="99" spans="1:1" x14ac:dyDescent="0.35">
      <c r="A99" s="37"/>
    </row>
  </sheetData>
  <conditionalFormatting sqref="H8:J14">
    <cfRule type="iconSet" priority="83">
      <iconSet iconSet="3Symbols2" showValue="0">
        <cfvo type="percent" val="0"/>
        <cfvo type="num" val="0.5"/>
        <cfvo type="num" val="1"/>
      </iconSet>
    </cfRule>
  </conditionalFormatting>
  <conditionalFormatting sqref="H9">
    <cfRule type="iconSet" priority="82">
      <iconSet iconSet="3Symbols2" showValue="0">
        <cfvo type="percent" val="0"/>
        <cfvo type="num" val="0.5"/>
        <cfvo type="num" val="1"/>
      </iconSet>
    </cfRule>
  </conditionalFormatting>
  <conditionalFormatting sqref="H14">
    <cfRule type="iconSet" priority="81">
      <iconSet iconSet="3Symbols2" showValue="0">
        <cfvo type="percent" val="0"/>
        <cfvo type="num" val="0.5"/>
        <cfvo type="num" val="1"/>
      </iconSet>
    </cfRule>
  </conditionalFormatting>
  <conditionalFormatting sqref="H13">
    <cfRule type="iconSet" priority="80">
      <iconSet iconSet="3Symbols2" showValue="0">
        <cfvo type="percent" val="0"/>
        <cfvo type="num" val="0.5"/>
        <cfvo type="num" val="1"/>
      </iconSet>
    </cfRule>
  </conditionalFormatting>
  <conditionalFormatting sqref="H12">
    <cfRule type="iconSet" priority="79">
      <iconSet iconSet="3Symbols2" showValue="0">
        <cfvo type="percent" val="0"/>
        <cfvo type="num" val="0.5"/>
        <cfvo type="num" val="1"/>
      </iconSet>
    </cfRule>
  </conditionalFormatting>
  <conditionalFormatting sqref="H10">
    <cfRule type="iconSet" priority="78">
      <iconSet iconSet="3Symbols2" showValue="0">
        <cfvo type="percent" val="0"/>
        <cfvo type="num" val="0.5"/>
        <cfvo type="num" val="1"/>
      </iconSet>
    </cfRule>
  </conditionalFormatting>
  <conditionalFormatting sqref="H11">
    <cfRule type="iconSet" priority="77">
      <iconSet iconSet="3Symbols2" showValue="0">
        <cfvo type="percent" val="0"/>
        <cfvo type="num" val="0.5"/>
        <cfvo type="num" val="1"/>
      </iconSet>
    </cfRule>
  </conditionalFormatting>
  <conditionalFormatting sqref="I9">
    <cfRule type="iconSet" priority="68">
      <iconSet iconSet="3Symbols2" showValue="0">
        <cfvo type="percent" val="0"/>
        <cfvo type="num" val="0.5"/>
        <cfvo type="num" val="1"/>
      </iconSet>
    </cfRule>
  </conditionalFormatting>
  <conditionalFormatting sqref="I14">
    <cfRule type="iconSet" priority="67">
      <iconSet iconSet="3Symbols2" showValue="0">
        <cfvo type="percent" val="0"/>
        <cfvo type="num" val="0.5"/>
        <cfvo type="num" val="1"/>
      </iconSet>
    </cfRule>
  </conditionalFormatting>
  <conditionalFormatting sqref="I12">
    <cfRule type="iconSet" priority="66">
      <iconSet iconSet="3Symbols2" showValue="0">
        <cfvo type="percent" val="0"/>
        <cfvo type="num" val="0.5"/>
        <cfvo type="num" val="1"/>
      </iconSet>
    </cfRule>
  </conditionalFormatting>
  <conditionalFormatting sqref="I10">
    <cfRule type="iconSet" priority="65">
      <iconSet iconSet="3Symbols2" showValue="0">
        <cfvo type="percent" val="0"/>
        <cfvo type="num" val="0.5"/>
        <cfvo type="num" val="1"/>
      </iconSet>
    </cfRule>
  </conditionalFormatting>
  <conditionalFormatting sqref="I11">
    <cfRule type="iconSet" priority="64">
      <iconSet iconSet="3Symbols2" showValue="0">
        <cfvo type="percent" val="0"/>
        <cfvo type="num" val="0.5"/>
        <cfvo type="num" val="1"/>
      </iconSet>
    </cfRule>
  </conditionalFormatting>
  <conditionalFormatting sqref="J11">
    <cfRule type="iconSet" priority="62">
      <iconSet iconSet="3Symbols2" showValue="0">
        <cfvo type="percent" val="0"/>
        <cfvo type="num" val="0.5"/>
        <cfvo type="num" val="1"/>
      </iconSet>
    </cfRule>
  </conditionalFormatting>
  <conditionalFormatting sqref="I13">
    <cfRule type="iconSet" priority="61">
      <iconSet iconSet="3Symbols2" showValue="0">
        <cfvo type="percent" val="0"/>
        <cfvo type="num" val="0.5"/>
        <cfvo type="num" val="1"/>
      </iconSet>
    </cfRule>
  </conditionalFormatting>
  <conditionalFormatting sqref="J13">
    <cfRule type="iconSet" priority="60">
      <iconSet iconSet="3Symbols2" showValue="0">
        <cfvo type="percent" val="0"/>
        <cfvo type="num" val="0.5"/>
        <cfvo type="num" val="1"/>
      </iconSet>
    </cfRule>
  </conditionalFormatting>
  <conditionalFormatting sqref="J9">
    <cfRule type="iconSet" priority="24">
      <iconSet iconSet="3Symbols2" showValue="0">
        <cfvo type="percent" val="0"/>
        <cfvo type="num" val="0.5"/>
        <cfvo type="num" val="1"/>
      </iconSet>
    </cfRule>
  </conditionalFormatting>
  <conditionalFormatting sqref="J10">
    <cfRule type="iconSet" priority="23">
      <iconSet iconSet="3Symbols2" showValue="0">
        <cfvo type="percent" val="0"/>
        <cfvo type="num" val="0.5"/>
        <cfvo type="num" val="1"/>
      </iconSet>
    </cfRule>
  </conditionalFormatting>
  <conditionalFormatting sqref="J12">
    <cfRule type="iconSet" priority="22">
      <iconSet iconSet="3Symbols2" showValue="0">
        <cfvo type="percent" val="0"/>
        <cfvo type="num" val="0.5"/>
        <cfvo type="num" val="1"/>
      </iconSet>
    </cfRule>
  </conditionalFormatting>
  <conditionalFormatting sqref="J14">
    <cfRule type="iconSet" priority="21">
      <iconSet iconSet="3Symbols2" showValue="0">
        <cfvo type="percent" val="0"/>
        <cfvo type="num" val="0.5"/>
        <cfvo type="num" val="1"/>
      </iconSet>
    </cfRule>
  </conditionalFormatting>
  <conditionalFormatting sqref="I8">
    <cfRule type="iconSet" priority="9">
      <iconSet iconSet="3Symbols2" showValue="0">
        <cfvo type="percent" val="0"/>
        <cfvo type="num" val="0.5"/>
        <cfvo type="num" val="1"/>
      </iconSet>
    </cfRule>
  </conditionalFormatting>
  <conditionalFormatting sqref="J8">
    <cfRule type="iconSet" priority="8">
      <iconSet iconSet="3Symbols2" showValue="0">
        <cfvo type="percent" val="0"/>
        <cfvo type="num" val="0.5"/>
        <cfvo type="num" val="1"/>
      </iconSet>
    </cfRule>
  </conditionalFormatting>
  <conditionalFormatting sqref="H16:J24">
    <cfRule type="iconSet" priority="7">
      <iconSet iconSet="3Symbols2" showValue="0">
        <cfvo type="percent" val="0"/>
        <cfvo type="num" val="0.5"/>
        <cfvo type="num" val="1"/>
      </iconSet>
    </cfRule>
  </conditionalFormatting>
  <conditionalFormatting sqref="H26:J29">
    <cfRule type="iconSet" priority="6">
      <iconSet iconSet="3Symbols2" showValue="0">
        <cfvo type="percent" val="0"/>
        <cfvo type="num" val="0.5"/>
        <cfvo type="num" val="1"/>
      </iconSet>
    </cfRule>
  </conditionalFormatting>
  <conditionalFormatting sqref="H31:J34">
    <cfRule type="iconSet" priority="5">
      <iconSet iconSet="3Symbols2" showValue="0">
        <cfvo type="percent" val="0"/>
        <cfvo type="num" val="0.5"/>
        <cfvo type="num" val="1"/>
      </iconSet>
    </cfRule>
  </conditionalFormatting>
  <conditionalFormatting sqref="H36:J37 H38">
    <cfRule type="iconSet" priority="4">
      <iconSet iconSet="3Symbols2" showValue="0">
        <cfvo type="percent" val="0"/>
        <cfvo type="num" val="0.5"/>
        <cfvo type="num" val="1"/>
      </iconSet>
    </cfRule>
  </conditionalFormatting>
  <conditionalFormatting sqref="I38">
    <cfRule type="iconSet" priority="2">
      <iconSet iconSet="3Symbols2" showValue="0">
        <cfvo type="percent" val="0"/>
        <cfvo type="num" val="0.5"/>
        <cfvo type="num" val="1"/>
      </iconSet>
    </cfRule>
  </conditionalFormatting>
  <conditionalFormatting sqref="J38">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H97"/>
  <sheetViews>
    <sheetView topLeftCell="D24" zoomScale="85" zoomScaleNormal="85" zoomScaleSheetLayoutView="85" workbookViewId="0">
      <selection activeCell="A3" sqref="A3:H37"/>
    </sheetView>
  </sheetViews>
  <sheetFormatPr defaultColWidth="44.453125" defaultRowHeight="14.5" x14ac:dyDescent="0.35"/>
  <cols>
    <col min="1" max="1" width="14.7265625" style="20" customWidth="1"/>
    <col min="2" max="2" width="3.453125" style="36" customWidth="1"/>
    <col min="3" max="3" width="119.54296875" style="36" customWidth="1"/>
    <col min="4" max="4" width="13.1796875" style="36" customWidth="1"/>
    <col min="5" max="5" width="2.81640625" style="36" customWidth="1"/>
    <col min="6" max="6" width="100" style="36" customWidth="1"/>
    <col min="7" max="7" width="3.7265625" style="36" customWidth="1"/>
    <col min="8" max="8" width="106.54296875" style="36" customWidth="1"/>
    <col min="9" max="16384" width="44.453125" style="36"/>
  </cols>
  <sheetData>
    <row r="1" spans="1:8" s="67" customFormat="1" x14ac:dyDescent="0.35">
      <c r="A1" s="66"/>
      <c r="B1" s="67" t="str">
        <f>B3</f>
        <v>Auxilio Financeiro para Empresas</v>
      </c>
      <c r="C1" s="67" t="str">
        <f>B1&amp;" desc"</f>
        <v>Auxilio Financeiro para Empresas desc</v>
      </c>
      <c r="D1" s="67" t="str">
        <f>D3</f>
        <v>Auxílio é Exclusivo para MEI/PME ?</v>
      </c>
      <c r="E1" s="67" t="str">
        <f>E3</f>
        <v>Distribuição de Cesta básica e Produtos Alimentícios e Essenciais?</v>
      </c>
      <c r="F1" s="67" t="str">
        <f>E1&amp;" desc"</f>
        <v>Distribuição de Cesta básica e Produtos Alimentícios e Essenciais? desc</v>
      </c>
      <c r="G1" s="67" t="str">
        <f>G3</f>
        <v>Outro tipo de Auxilio p/ Empresas e Famílias?</v>
      </c>
      <c r="H1" s="67" t="str">
        <f>G1&amp;" desc"</f>
        <v>Outro tipo de Auxilio p/ Empresas e Famílias? desc</v>
      </c>
    </row>
    <row r="2" spans="1:8" ht="15" thickBot="1" x14ac:dyDescent="0.4">
      <c r="A2" s="35" t="str">
        <f>Completa!A3</f>
        <v>Medidas dos Governo Estaduais para contenção da Covid-19 até 3 de maio</v>
      </c>
    </row>
    <row r="3" spans="1:8" ht="61.5" customHeight="1" thickTop="1" thickBot="1" x14ac:dyDescent="0.4">
      <c r="A3" s="39"/>
      <c r="B3" s="125" t="s">
        <v>90</v>
      </c>
      <c r="C3" s="125"/>
      <c r="D3" s="117" t="s">
        <v>107</v>
      </c>
      <c r="E3" s="125" t="s">
        <v>253</v>
      </c>
      <c r="F3" s="125"/>
      <c r="G3" s="125" t="s">
        <v>95</v>
      </c>
      <c r="H3" s="125"/>
    </row>
    <row r="4" spans="1:8" ht="15" thickTop="1" x14ac:dyDescent="0.35">
      <c r="A4" s="40" t="s">
        <v>10</v>
      </c>
      <c r="B4" s="41" t="s">
        <v>55</v>
      </c>
      <c r="C4" s="41" t="s">
        <v>55</v>
      </c>
      <c r="D4" s="41"/>
      <c r="E4" s="44" t="s">
        <v>55</v>
      </c>
      <c r="F4" s="44" t="s">
        <v>55</v>
      </c>
      <c r="G4" s="44" t="s">
        <v>55</v>
      </c>
      <c r="H4" s="44" t="s">
        <v>55</v>
      </c>
    </row>
    <row r="5" spans="1:8" x14ac:dyDescent="0.35">
      <c r="A5" s="45" t="s">
        <v>11</v>
      </c>
      <c r="B5" s="49"/>
      <c r="C5" s="49"/>
      <c r="D5" s="49"/>
      <c r="E5" s="49"/>
      <c r="F5" s="49"/>
      <c r="G5" s="49"/>
      <c r="H5" s="49"/>
    </row>
    <row r="6" spans="1:8" ht="58" x14ac:dyDescent="0.35">
      <c r="A6" s="50" t="s">
        <v>12</v>
      </c>
      <c r="B6" s="38">
        <f>INDEX(Completa!$1:$1048576,MATCH($A6,Completa!$A:$A,0),MATCH(B$1,Completa!$1:$1,0))</f>
        <v>0</v>
      </c>
      <c r="C6" s="38" t="str">
        <f>INDEX(Completa!$1:$1048576,MATCH($A6,Completa!$A:$A,0),MATCH(C$1,Completa!$1:$1,0))</f>
        <v>Não Implementou</v>
      </c>
      <c r="D6" s="38">
        <f>INDEX(Completa!$1:$1048576,MATCH($A6,Completa!$A:$A,0),MATCH(D$1,Completa!$1:$1,0))</f>
        <v>0</v>
      </c>
      <c r="E6" s="38">
        <f>INDEX(Completa!$1:$1048576,MATCH($A6,Completa!$A:$A,0),MATCH(E$1,Completa!$1:$1,0))</f>
        <v>1</v>
      </c>
      <c r="F6" s="38" t="str">
        <f>INDEX(Completa!$1:$1048576,MATCH($A6,Completa!$A:$A,0),MATCH(F$1,Completa!$1:$1,0))</f>
        <v>Dstribuição da merenda escolar para alunos em vulnerabilidade social durante o período de suspensão das aulas; Ação emergencial para reforçar a distribuição de água potável para 950 famílias; Distribuição de 350 kg, de alimentos para imigrantes venezuelanos; Operação Cesta Acriana: entrega das cestas básicas compostas por itens que seriam utilizados na merenda escolar nas escolas da rede pública estadual; Entregas de sopas em hospitais de Rio Branco</v>
      </c>
      <c r="G6" s="38">
        <f>INDEX(Completa!$1:$1048576,MATCH($A6,Completa!$A:$A,0),MATCH(G$1,Completa!$1:$1,0))</f>
        <v>0</v>
      </c>
      <c r="H6" s="38" t="str">
        <f>INDEX(Completa!$1:$1048576,MATCH($A6,Completa!$A:$A,0),MATCH(H$1,Completa!$1:$1,0))</f>
        <v>Não Implementou</v>
      </c>
    </row>
    <row r="7" spans="1:8" ht="58" x14ac:dyDescent="0.35">
      <c r="A7" s="50" t="s">
        <v>13</v>
      </c>
      <c r="B7" s="38">
        <f>INDEX(Completa!$1:$1048576,MATCH($A7,Completa!$A:$A,0),MATCH(B$1,Completa!$1:$1,0))</f>
        <v>1</v>
      </c>
      <c r="C7" s="38" t="str">
        <f>INDEX(Completa!$1:$1048576,MATCH($A7,Completa!$A:$A,0),MATCH(C$1,Completa!$1:$1,0))</f>
        <v>Suspensão, prorrogação e adição de prazos de processos administrativos, vencimentos de certidões, entre outros; suspensão das execuções fiscais e a redução no valor do recolhimento de parcela do ICMS; suspensão de taxas estaduais de fiscalização de serviços diversos e prorrogação do prazo de vencimento de todas as licenças e alvarás emitidos</v>
      </c>
      <c r="D7" s="38">
        <f>INDEX(Completa!$1:$1048576,MATCH($A7,Completa!$A:$A,0),MATCH(D$1,Completa!$1:$1,0))</f>
        <v>0</v>
      </c>
      <c r="E7" s="38">
        <f>INDEX(Completa!$1:$1048576,MATCH($A7,Completa!$A:$A,0),MATCH(E$1,Completa!$1:$1,0))</f>
        <v>1</v>
      </c>
      <c r="F7" s="38" t="str">
        <f>INDEX(Completa!$1:$1048576,MATCH($A7,Completa!$A:$A,0),MATCH(F$1,Completa!$1:$1,0))</f>
        <v>Após Distribuição emergencial de cestas básicas para 31 mil famílias que não recebem nenhum benefício social (Bolsa Família ou Renda para Viver Melhor), mas que estão na lista de espera do Cadastro Único (CadÚnico), agora optou-se pela entrega de cartões pré-pagos do Renda Cidadã Emergencial R$ (120); Entrega de kits de merenda escolar para 120 mil estudantes</v>
      </c>
      <c r="G7" s="38">
        <f>INDEX(Completa!$1:$1048576,MATCH($A7,Completa!$A:$A,0),MATCH(G$1,Completa!$1:$1,0))</f>
        <v>1</v>
      </c>
      <c r="H7" s="38" t="str">
        <f>INDEX(Completa!$1:$1048576,MATCH($A7,Completa!$A:$A,0),MATCH(H$1,Completa!$1:$1,0))</f>
        <v>Elaboração de catálogo de vendas delivery para empreendedores do Amapá</v>
      </c>
    </row>
    <row r="8" spans="1:8" ht="58" x14ac:dyDescent="0.35">
      <c r="A8" s="50" t="s">
        <v>14</v>
      </c>
      <c r="B8" s="38">
        <f>INDEX(Completa!$1:$1048576,MATCH($A8,Completa!$A:$A,0),MATCH(B$1,Completa!$1:$1,0))</f>
        <v>1</v>
      </c>
      <c r="C8" s="38" t="str">
        <f>INDEX(Completa!$1:$1048576,MATCH($A8,Completa!$A:$A,0),MATCH(C$1,Completa!$1:$1,0))</f>
        <v xml:space="preserve"> Abertura de Linha de Crédito de 40 milhões para empresas; Prorrogação de prazo para pagamento do ICMS; Prorrogação de pagamento de Fundos e Contribuições Financeiras e  anistia de multa e juros, tanto para recolhimento à vista como parcelado;  Liberação de R$ 9,7 milhões, que beneficiarão pessoas físicas, jurídicas, profissionais autônomo e liberal da capital e do interior, via Agência de Fomento do Estado do Amazonas.</v>
      </c>
      <c r="D8" s="38">
        <f>INDEX(Completa!$1:$1048576,MATCH($A8,Completa!$A:$A,0),MATCH(D$1,Completa!$1:$1,0))</f>
        <v>0</v>
      </c>
      <c r="E8" s="38">
        <f>INDEX(Completa!$1:$1048576,MATCH($A8,Completa!$A:$A,0),MATCH(E$1,Completa!$1:$1,0))</f>
        <v>1</v>
      </c>
      <c r="F8" s="38" t="str">
        <f>INDEX(Completa!$1:$1048576,MATCH($A8,Completa!$A:$A,0),MATCH(F$1,Completa!$1:$1,0))</f>
        <v>Doações de cestas básicas a famílias em situação de vulnerabilidade social; Doação de 90 toneladas de alimentos e 70 toneladas de peixe para 150 instituições sociais; Distribuição de refeições diariamente para vulneráveis; Fabricação de pães para pessoas em situação de rua pelo sistema prisional; Auxílio emergencial de R$ 200 para 50 mil famílias; Entregar kits de merenda para alunos da rede estadual</v>
      </c>
      <c r="G8" s="38">
        <f>INDEX(Completa!$1:$1048576,MATCH($A8,Completa!$A:$A,0),MATCH(G$1,Completa!$1:$1,0))</f>
        <v>1</v>
      </c>
      <c r="H8" s="38" t="str">
        <f>INDEX(Completa!$1:$1048576,MATCH($A8,Completa!$A:$A,0),MATCH(H$1,Completa!$1:$1,0))</f>
        <v xml:space="preserve"> Auxílio de R$ 200 para 50 mil famílias em vulnerabilidade</v>
      </c>
    </row>
    <row r="9" spans="1:8" ht="29" x14ac:dyDescent="0.35">
      <c r="A9" s="50" t="s">
        <v>15</v>
      </c>
      <c r="B9" s="38">
        <f>INDEX(Completa!$1:$1048576,MATCH($A9,Completa!$A:$A,0),MATCH(B$1,Completa!$1:$1,0))</f>
        <v>1</v>
      </c>
      <c r="C9" s="38" t="str">
        <f>INDEX(Completa!$1:$1048576,MATCH($A9,Completa!$A:$A,0),MATCH(C$1,Completa!$1:$1,0))</f>
        <v xml:space="preserve"> Abertura de Linha de Crédito de até 5 mil reais por MEI. Abertura de Linha de Crédito de 10 - 15  mil reais por PME, totabolizando um total de 200 milhões de reais; Possibilita de parcelamento da arrecadação do ICMS</v>
      </c>
      <c r="D9" s="38">
        <f>INDEX(Completa!$1:$1048576,MATCH($A9,Completa!$A:$A,0),MATCH(D$1,Completa!$1:$1,0))</f>
        <v>0</v>
      </c>
      <c r="E9" s="38">
        <f>INDEX(Completa!$1:$1048576,MATCH($A9,Completa!$A:$A,0),MATCH(E$1,Completa!$1:$1,0))</f>
        <v>1</v>
      </c>
      <c r="F9" s="38" t="str">
        <f>INDEX(Completa!$1:$1048576,MATCH($A9,Completa!$A:$A,0),MATCH(F$1,Completa!$1:$1,0))</f>
        <v>Garantia dealimentação escolar com cartão para compra e entrega de cestas; Distribuição de 230 mil máscaras para população</v>
      </c>
      <c r="G9" s="38">
        <f>INDEX(Completa!$1:$1048576,MATCH($A9,Completa!$A:$A,0),MATCH(G$1,Completa!$1:$1,0))</f>
        <v>1</v>
      </c>
      <c r="H9" s="38" t="str">
        <f>INDEX(Completa!$1:$1048576,MATCH($A9,Completa!$A:$A,0),MATCH(H$1,Completa!$1:$1,0))</f>
        <v>Redução do ICMS para itens de combate ao Covid-19; Acolhimento de pessoas em situação de rua;</v>
      </c>
    </row>
    <row r="10" spans="1:8" ht="72" customHeight="1" x14ac:dyDescent="0.35">
      <c r="A10" s="50" t="s">
        <v>16</v>
      </c>
      <c r="B10" s="38">
        <f>INDEX(Completa!$1:$1048576,MATCH($A10,Completa!$A:$A,0),MATCH(B$1,Completa!$1:$1,0))</f>
        <v>1</v>
      </c>
      <c r="C10" s="38" t="str">
        <f>INDEX(Completa!$1:$1048576,MATCH($A10,Completa!$A:$A,0),MATCH(C$1,Completa!$1:$1,0))</f>
        <v>Prorrogação do prazo de pagamento de tributos para optantes pelo Simples e para empresas com supenção de atividades e do Refaz; prorrogação da validade da certidão negativa por 90 dias; Obrigadções tributárias para empresas de alguns ramos específicos de março e abril prorrogada por 6 meses;  Abertura de Linha de crédito de 12 milhões a juro zero para empreendedores formais e informais, microempreendedor individual (MEI), microempresa, empresa de pequeno porte, associações e cooperativas;</v>
      </c>
      <c r="D10" s="38">
        <f>INDEX(Completa!$1:$1048576,MATCH($A10,Completa!$A:$A,0),MATCH(D$1,Completa!$1:$1,0))</f>
        <v>0</v>
      </c>
      <c r="E10" s="38">
        <f>INDEX(Completa!$1:$1048576,MATCH($A10,Completa!$A:$A,0),MATCH(E$1,Completa!$1:$1,0))</f>
        <v>1</v>
      </c>
      <c r="F10" s="38" t="str">
        <f>INDEX(Completa!$1:$1048576,MATCH($A10,Completa!$A:$A,0),MATCH(F$1,Completa!$1:$1,0))</f>
        <v>Distribuída de merenda para estudantes em vulnerabilidade social</v>
      </c>
      <c r="G10" s="38">
        <f>INDEX(Completa!$1:$1048576,MATCH($A10,Completa!$A:$A,0),MATCH(G$1,Completa!$1:$1,0))</f>
        <v>1</v>
      </c>
      <c r="H10" s="38" t="str">
        <f>INDEX(Completa!$1:$1048576,MATCH($A10,Completa!$A:$A,0),MATCH(H$1,Completa!$1:$1,0))</f>
        <v>Prorrogação do vencimento da Parcela do IPVA</v>
      </c>
    </row>
    <row r="11" spans="1:8" ht="29" x14ac:dyDescent="0.35">
      <c r="A11" s="50" t="s">
        <v>17</v>
      </c>
      <c r="B11" s="38">
        <f>INDEX(Completa!$1:$1048576,MATCH($A11,Completa!$A:$A,0),MATCH(B$1,Completa!$1:$1,0))</f>
        <v>1</v>
      </c>
      <c r="C11" s="38" t="str">
        <f>INDEX(Completa!$1:$1048576,MATCH($A11,Completa!$A:$A,0),MATCH(C$1,Completa!$1:$1,0))</f>
        <v>Prorrogação do prazo de pagamento de tributos para outubro de optantes pelo Simples; Abertura de linha de crédito via o Fundo Constitucional de Financiamento do Norte</v>
      </c>
      <c r="D11" s="38">
        <f>INDEX(Completa!$1:$1048576,MATCH($A11,Completa!$A:$A,0),MATCH(D$1,Completa!$1:$1,0))</f>
        <v>1</v>
      </c>
      <c r="E11" s="38">
        <f>INDEX(Completa!$1:$1048576,MATCH($A11,Completa!$A:$A,0),MATCH(E$1,Completa!$1:$1,0))</f>
        <v>1</v>
      </c>
      <c r="F11" s="38" t="str">
        <f>INDEX(Completa!$1:$1048576,MATCH($A11,Completa!$A:$A,0),MATCH(F$1,Completa!$1:$1,0))</f>
        <v>Programa Renda Cidadã atendedimento a famílias em vulnerabilidade social por meio de transferência de renda no valor de R$ 200, por mês, durante um ano.</v>
      </c>
      <c r="G11" s="38">
        <f>INDEX(Completa!$1:$1048576,MATCH($A11,Completa!$A:$A,0),MATCH(G$1,Completa!$1:$1,0))</f>
        <v>0</v>
      </c>
      <c r="H11" s="38" t="str">
        <f>INDEX(Completa!$1:$1048576,MATCH($A11,Completa!$A:$A,0),MATCH(H$1,Completa!$1:$1,0))</f>
        <v>Não Implementou</v>
      </c>
    </row>
    <row r="12" spans="1:8" ht="29" x14ac:dyDescent="0.35">
      <c r="A12" s="50" t="s">
        <v>18</v>
      </c>
      <c r="B12" s="38">
        <f>INDEX(Completa!$1:$1048576,MATCH($A12,Completa!$A:$A,0),MATCH(B$1,Completa!$1:$1,0))</f>
        <v>1</v>
      </c>
      <c r="C12" s="68" t="str">
        <f>INDEX(Completa!$1:$1048576,MATCH($A12,Completa!$A:$A,0),MATCH(C$1,Completa!$1:$1,0))</f>
        <v>Linhas de Capital de Giro com carência e taxa reduzida (5% ao ano mais o Índice Nacional de Preços ao Consumidor) para os diversos segmentos, inclusive o Turismo.  Prorrogação por 90 dias, do recolhimento do ICMS para micro e pequenas empresas</v>
      </c>
      <c r="D12" s="38">
        <f>INDEX(Completa!$1:$1048576,MATCH($A12,Completa!$A:$A,0),MATCH(D$1,Completa!$1:$1,0))</f>
        <v>0</v>
      </c>
      <c r="E12" s="38">
        <f>INDEX(Completa!$1:$1048576,MATCH($A12,Completa!$A:$A,0),MATCH(E$1,Completa!$1:$1,0))</f>
        <v>1</v>
      </c>
      <c r="F12" s="68" t="str">
        <f>INDEX(Completa!$1:$1048576,MATCH($A12,Completa!$A:$A,0),MATCH(F$1,Completa!$1:$1,0))</f>
        <v>Até 200 mil cestas básicas para famílias atingidas pelas enchentes e/ou afetadas pela crise causada pelo novo Coronavírus. Aquisição e a entrega de cerca de 157 mil kits de alimentos aos estudantes da rede estadual de ensino</v>
      </c>
      <c r="G12" s="38">
        <f>INDEX(Completa!$1:$1048576,MATCH($A12,Completa!$A:$A,0),MATCH(G$1,Completa!$1:$1,0))</f>
        <v>0</v>
      </c>
      <c r="H12" s="38" t="str">
        <f>INDEX(Completa!$1:$1048576,MATCH($A12,Completa!$A:$A,0),MATCH(H$1,Completa!$1:$1,0))</f>
        <v>Não Implementou</v>
      </c>
    </row>
    <row r="13" spans="1:8" x14ac:dyDescent="0.35">
      <c r="A13" s="45" t="s">
        <v>19</v>
      </c>
      <c r="B13" s="49"/>
      <c r="C13" s="49"/>
      <c r="D13" s="49"/>
      <c r="E13" s="49"/>
      <c r="F13" s="49"/>
      <c r="G13" s="49"/>
      <c r="H13" s="49"/>
    </row>
    <row r="14" spans="1:8" ht="43.5" x14ac:dyDescent="0.35">
      <c r="A14" s="50" t="s">
        <v>20</v>
      </c>
      <c r="B14" s="38">
        <f>INDEX(Completa!$1:$1048576,MATCH($A14,Completa!$A:$A,0),MATCH(B$1,Completa!$1:$1,0))</f>
        <v>1</v>
      </c>
      <c r="C14" s="38" t="str">
        <f>INDEX(Completa!$1:$1048576,MATCH($A14,Completa!$A:$A,0),MATCH(C$1,Completa!$1:$1,0))</f>
        <v xml:space="preserve">Criação de linha de crédito de 15 milhões; Suspensão de prazos processuais e cumprimento de obrigações tributárias e do pagamento dos parcelamentos de débitos fiscais por 90 dias; </v>
      </c>
      <c r="D14" s="38">
        <f>INDEX(Completa!$1:$1048576,MATCH($A14,Completa!$A:$A,0),MATCH(D$1,Completa!$1:$1,0))</f>
        <v>0</v>
      </c>
      <c r="E14" s="38">
        <f>INDEX(Completa!$1:$1048576,MATCH($A14,Completa!$A:$A,0),MATCH(E$1,Completa!$1:$1,0))</f>
        <v>1</v>
      </c>
      <c r="F14" s="38" t="str">
        <f>INDEX(Completa!$1:$1048576,MATCH($A14,Completa!$A:$A,0),MATCH(F$1,Completa!$1:$1,0))</f>
        <v>Escolas estaduais entregam kits de alimentação para famílias de alunos; Entrega de 200 mil cestas básicas;  Projeto Ajude-nos a Ajudá-los e Empresários do Bem para arrecadação de alimentos, produtos de higiene e doações em dinheiro destinados às famílias carentes.</v>
      </c>
      <c r="G14" s="38">
        <f>INDEX(Completa!$1:$1048576,MATCH($A14,Completa!$A:$A,0),MATCH(G$1,Completa!$1:$1,0))</f>
        <v>1</v>
      </c>
      <c r="H14" s="38" t="str">
        <f>INDEX(Completa!$1:$1048576,MATCH($A14,Completa!$A:$A,0),MATCH(H$1,Completa!$1:$1,0))</f>
        <v>Antecipação do 13º salário de aposentados e pensionistas da primeira faixa</v>
      </c>
    </row>
    <row r="15" spans="1:8" ht="29" x14ac:dyDescent="0.35">
      <c r="A15" s="50" t="s">
        <v>21</v>
      </c>
      <c r="B15" s="38">
        <f>INDEX(Completa!$1:$1048576,MATCH($A15,Completa!$A:$A,0),MATCH(B$1,Completa!$1:$1,0))</f>
        <v>1</v>
      </c>
      <c r="C15" s="38" t="str">
        <f>INDEX(Completa!$1:$1048576,MATCH($A15,Completa!$A:$A,0),MATCH(C$1,Completa!$1:$1,0))</f>
        <v>Prorrogado por 90 dias o prazo para recolhimento do ICMS apurado no âmbito do Simples Nacional; MEI tiveram o prazo de recolhimento prorrogado por 180 dias.</v>
      </c>
      <c r="D15" s="38">
        <f>INDEX(Completa!$1:$1048576,MATCH($A15,Completa!$A:$A,0),MATCH(D$1,Completa!$1:$1,0))</f>
        <v>1</v>
      </c>
      <c r="E15" s="38">
        <f>INDEX(Completa!$1:$1048576,MATCH($A15,Completa!$A:$A,0),MATCH(E$1,Completa!$1:$1,0))</f>
        <v>1</v>
      </c>
      <c r="F15" s="38" t="str">
        <f>INDEX(Completa!$1:$1048576,MATCH($A15,Completa!$A:$A,0),MATCH(F$1,Completa!$1:$1,0))</f>
        <v>Doação de cestas básicas a pacientes atendidos em centros de acolhimento; Restaurantes Populares vão servir refeições nos finais de semana; Distribuição de vale alimentação para 800 mil alunos da rede pública</v>
      </c>
      <c r="G15" s="38">
        <f>INDEX(Completa!$1:$1048576,MATCH($A15,Completa!$A:$A,0),MATCH(G$1,Completa!$1:$1,0))</f>
        <v>1</v>
      </c>
      <c r="H15" s="38" t="str">
        <f>INDEX(Completa!$1:$1048576,MATCH($A15,Completa!$A:$A,0),MATCH(H$1,Completa!$1:$1,0))</f>
        <v>Redução do ICMS para itens de combate ao Covid-19</v>
      </c>
    </row>
    <row r="16" spans="1:8" ht="43.5" x14ac:dyDescent="0.35">
      <c r="A16" s="50" t="s">
        <v>22</v>
      </c>
      <c r="B16" s="38">
        <f>INDEX(Completa!$1:$1048576,MATCH($A16,Completa!$A:$A,0),MATCH(B$1,Completa!$1:$1,0))</f>
        <v>1</v>
      </c>
      <c r="C16" s="38" t="str">
        <f>INDEX(Completa!$1:$1048576,MATCH($A16,Completa!$A:$A,0),MATCH(C$1,Completa!$1:$1,0))</f>
        <v>Dispensa de pagamento de impostos das micro e pequenas empresas cadastradas no Simples; Suspensão do pagamento do Refis; Prorrogação da validade de certidões negativas, da apresentação das obrigações acessórias, e de regimes especiais de tributação; aumento do valor permitido para parcelamento dendébitos do ICMS</v>
      </c>
      <c r="D16" s="38">
        <f>INDEX(Completa!$1:$1048576,MATCH($A16,Completa!$A:$A,0),MATCH(D$1,Completa!$1:$1,0))</f>
        <v>0</v>
      </c>
      <c r="E16" s="38">
        <f>INDEX(Completa!$1:$1048576,MATCH($A16,Completa!$A:$A,0),MATCH(E$1,Completa!$1:$1,0))</f>
        <v>1</v>
      </c>
      <c r="F16" s="38" t="str">
        <f>INDEX(Completa!$1:$1048576,MATCH($A16,Completa!$A:$A,0),MATCH(F$1,Completa!$1:$1,0))</f>
        <v>Compra de 50 mil cestas básicas; Compra de 200 mil botijões de gás para famílias carentes; Distribuição de cartão vale alimentação para 423 mil alunos da Rede Estadual de Ensino, no valor de R$ 80,00, cada</v>
      </c>
      <c r="G16" s="38">
        <f>INDEX(Completa!$1:$1048576,MATCH($A16,Completa!$A:$A,0),MATCH(G$1,Completa!$1:$1,0))</f>
        <v>1</v>
      </c>
      <c r="H16" s="38" t="str">
        <f>INDEX(Completa!$1:$1048576,MATCH($A16,Completa!$A:$A,0),MATCH(H$1,Completa!$1:$1,0))</f>
        <v xml:space="preserve"> Isenção de Imposto sobre Transmissão Causa Mortis e Doação (ITCD) para doações ao combate à Covid 19; Distribuição de 85 reais através daAntecipação do Cartão Mais Infância para 48 mil famílias; Uece e Idesco lançam site de delivery para ajudar pequenos negócios; Profissionaias de saúde infectados receberão auxílio financeiro;</v>
      </c>
    </row>
    <row r="17" spans="1:8" ht="43.5" x14ac:dyDescent="0.35">
      <c r="A17" s="50" t="s">
        <v>23</v>
      </c>
      <c r="B17" s="38">
        <f>INDEX(Completa!$1:$1048576,MATCH($A17,Completa!$A:$A,0),MATCH(B$1,Completa!$1:$1,0))</f>
        <v>1</v>
      </c>
      <c r="C17" s="38" t="str">
        <f>INDEX(Completa!$1:$1048576,MATCH($A17,Completa!$A:$A,0),MATCH(C$1,Completa!$1:$1,0))</f>
        <v xml:space="preserve">Suspensão por 90 dias do pagamento do ICMS sobre o Simples para micro e pequenas empresas. </v>
      </c>
      <c r="D17" s="38">
        <f>INDEX(Completa!$1:$1048576,MATCH($A17,Completa!$A:$A,0),MATCH(D$1,Completa!$1:$1,0))</f>
        <v>1</v>
      </c>
      <c r="E17" s="38">
        <f>INDEX(Completa!$1:$1048576,MATCH($A17,Completa!$A:$A,0),MATCH(E$1,Completa!$1:$1,0))</f>
        <v>1</v>
      </c>
      <c r="F17" s="38" t="str">
        <f>INDEX(Completa!$1:$1048576,MATCH($A17,Completa!$A:$A,0),MATCH(F$1,Completa!$1:$1,0))</f>
        <v>Distribuição de 200 mil cestas básicas a trabalhadores informais e famílias em vulnerabilidade social; Campanha de arrecadação de alimentos e itens de higiene e limpeza; Fornecimento de alimentação para pessoas em situação de rua com distribuição de kits de higiene;</v>
      </c>
      <c r="G17" s="38">
        <f>INDEX(Completa!$1:$1048576,MATCH($A17,Completa!$A:$A,0),MATCH(G$1,Completa!$1:$1,0))</f>
        <v>1</v>
      </c>
      <c r="H17" s="38" t="str">
        <f>INDEX(Completa!$1:$1048576,MATCH($A17,Completa!$A:$A,0),MATCH(H$1,Completa!$1:$1,0))</f>
        <v>Redução do ICMS para itens de combate ao Covid-19;  Prorrogação o prazo de pagamento do IPVA 2020</v>
      </c>
    </row>
    <row r="18" spans="1:8" ht="58" x14ac:dyDescent="0.35">
      <c r="A18" s="50" t="s">
        <v>24</v>
      </c>
      <c r="B18" s="38">
        <f>INDEX(Completa!$1:$1048576,MATCH($A18,Completa!$A:$A,0),MATCH(B$1,Completa!$1:$1,0))</f>
        <v>1</v>
      </c>
      <c r="C18" s="38" t="str">
        <f>INDEX(Completa!$1:$1048576,MATCH($A18,Completa!$A:$A,0),MATCH(C$1,Completa!$1:$1,0))</f>
        <v>Linha de crédito especial irá atender 1.450 empreendedores; Carência de 90 dias para pagamento de débitos do Refis e dos parcelamentos administrativos de débitos a vencer; Adiamento do pagamento da alíquota interestadual do ICMS) para aquisição de insumos ao combate à Convid-19; Prorrogação da validade das certidões por 90 dias; e outras medidas; Programa Empreender-PB, vai conceder um aporte de R$ 8 milhões em créditos para micro e pequenas empresas</v>
      </c>
      <c r="D18" s="38">
        <f>INDEX(Completa!$1:$1048576,MATCH($A18,Completa!$A:$A,0),MATCH(D$1,Completa!$1:$1,0))</f>
        <v>0</v>
      </c>
      <c r="E18" s="38">
        <f>INDEX(Completa!$1:$1048576,MATCH($A18,Completa!$A:$A,0),MATCH(E$1,Completa!$1:$1,0))</f>
        <v>1</v>
      </c>
      <c r="F18" s="38" t="str">
        <f>INDEX(Completa!$1:$1048576,MATCH($A18,Completa!$A:$A,0),MATCH(F$1,Completa!$1:$1,0))</f>
        <v>Distribuição de 52 mil cestas básicas e cinco mil kits de higiene; Aumento no valor do Cartão Alimentação em 15 reais e maior número de refeições nos Restaurantes Populares; Distribuição de alimentos da Agricultura Familiar a famílias carentes; Compra de um milhão de máscaras para distribuir com a população paraibana</v>
      </c>
      <c r="G18" s="38">
        <f>INDEX(Completa!$1:$1048576,MATCH($A18,Completa!$A:$A,0),MATCH(G$1,Completa!$1:$1,0))</f>
        <v>0</v>
      </c>
      <c r="H18" s="38" t="str">
        <f>INDEX(Completa!$1:$1048576,MATCH($A18,Completa!$A:$A,0),MATCH(H$1,Completa!$1:$1,0))</f>
        <v>Não Implementou</v>
      </c>
    </row>
    <row r="19" spans="1:8" ht="58" x14ac:dyDescent="0.35">
      <c r="A19" s="50" t="s">
        <v>25</v>
      </c>
      <c r="B19" s="38">
        <f>INDEX(Completa!$1:$1048576,MATCH($A19,Completa!$A:$A,0),MATCH(B$1,Completa!$1:$1,0))</f>
        <v>1</v>
      </c>
      <c r="C19" s="38" t="str">
        <f>INDEX(Completa!$1:$1048576,MATCH($A19,Completa!$A:$A,0),MATCH(C$1,Completa!$1:$1,0))</f>
        <v>Prorrogação de prazos relativos ao cumprimento de obrigações tributárias e contestações, suspensão de execuções fiscais e notificações de débitos; Prorrogação do recolhimento do ICMS do Simples Nacional por 90 dias; Suspenção por 90 dias do ajuizamento de novas ações e o envio de protestos da dívida ativa do Estado.</v>
      </c>
      <c r="D19" s="38">
        <f>INDEX(Completa!$1:$1048576,MATCH($A19,Completa!$A:$A,0),MATCH(D$1,Completa!$1:$1,0))</f>
        <v>0</v>
      </c>
      <c r="E19" s="38">
        <f>INDEX(Completa!$1:$1048576,MATCH($A19,Completa!$A:$A,0),MATCH(E$1,Completa!$1:$1,0))</f>
        <v>1</v>
      </c>
      <c r="F19" s="38" t="str">
        <f>INDEX(Completa!$1:$1048576,MATCH($A19,Completa!$A:$A,0),MATCH(F$1,Completa!$1:$1,0))</f>
        <v>Cartão alimentação no valor de 50 reais para estudantes da rede pública estadual que estão em situação de vulnerabilidade social e com suas famílias registradas no CadÚnico do Governo Federal.; Distribuição de Cestas Básicas a população que sofreu com perda de emprego; Distribuição de refeições para população em vulnerabilidade social</v>
      </c>
      <c r="G19" s="38">
        <f>INDEX(Completa!$1:$1048576,MATCH($A19,Completa!$A:$A,0),MATCH(G$1,Completa!$1:$1,0))</f>
        <v>1</v>
      </c>
      <c r="H19" s="38" t="str">
        <f>INDEX(Completa!$1:$1048576,MATCH($A19,Completa!$A:$A,0),MATCH(H$1,Completa!$1:$1,0))</f>
        <v>Liberação de R$ 1,4 milhão para atendimento a população em situação de rua</v>
      </c>
    </row>
    <row r="20" spans="1:8" ht="43.5" x14ac:dyDescent="0.35">
      <c r="A20" s="50" t="s">
        <v>26</v>
      </c>
      <c r="B20" s="38">
        <f>INDEX(Completa!$1:$1048576,MATCH($A20,Completa!$A:$A,0),MATCH(B$1,Completa!$1:$1,0))</f>
        <v>1</v>
      </c>
      <c r="C20" s="38" t="str">
        <f>INDEX(Completa!$1:$1048576,MATCH($A20,Completa!$A:$A,0),MATCH(C$1,Completa!$1:$1,0))</f>
        <v>Abertura de linha de crédito para empresas que produzem insumos usados no combate à Covid-19; Suspenção e Prorrogação de  os atos processuais relacionados ao processo administrativo tributário; Prorrogação da entrega da Guia de Informação e Apuração do ICMS</v>
      </c>
      <c r="D20" s="38">
        <f>INDEX(Completa!$1:$1048576,MATCH($A20,Completa!$A:$A,0),MATCH(D$1,Completa!$1:$1,0))</f>
        <v>0</v>
      </c>
      <c r="E20" s="38">
        <f>INDEX(Completa!$1:$1048576,MATCH($A20,Completa!$A:$A,0),MATCH(E$1,Completa!$1:$1,0))</f>
        <v>1</v>
      </c>
      <c r="F20" s="38" t="str">
        <f>INDEX(Completa!$1:$1048576,MATCH($A20,Completa!$A:$A,0),MATCH(F$1,Completa!$1:$1,0))</f>
        <v>Distribuição pelas Escolas da rede estadual de ensino de kits com alimentos para famílias</v>
      </c>
      <c r="G20" s="38">
        <f>INDEX(Completa!$1:$1048576,MATCH($A20,Completa!$A:$A,0),MATCH(G$1,Completa!$1:$1,0))</f>
        <v>1</v>
      </c>
      <c r="H20" s="38" t="str">
        <f>INDEX(Completa!$1:$1048576,MATCH($A20,Completa!$A:$A,0),MATCH(H$1,Completa!$1:$1,0))</f>
        <v>Envio de projeto de lei para reduzir ICMS de álcool em gel e máscaras; Governo prorroga pagamento do IPVA com 5% de desconto; Programa Merenda em Casa, que disponibilizará um crédito para auxiliar as famílias de alunos da rede estadual de ensino; Lançamento de site e aplicativo Piauí Delivery para estimular comércio</v>
      </c>
    </row>
    <row r="21" spans="1:8" ht="43.5" x14ac:dyDescent="0.35">
      <c r="A21" s="50" t="s">
        <v>27</v>
      </c>
      <c r="B21" s="38">
        <f>INDEX(Completa!$1:$1048576,MATCH($A21,Completa!$A:$A,0),MATCH(B$1,Completa!$1:$1,0))</f>
        <v>1</v>
      </c>
      <c r="C21" s="38" t="str">
        <f>INDEX(Completa!$1:$1048576,MATCH($A21,Completa!$A:$A,0),MATCH(C$1,Completa!$1:$1,0))</f>
        <v>Empreendedores com financiamentos na AGN poderão solicitar pausa de dívida; AGN oferece carência de 90 dias para financiamentos; Ampliação da validade de Certidão Negativa para 90 dias;  Credenciamento automático dos contribuintes para postergar o prazo de pagamento do ICMS; e outras medidas; redução da alíquota do ICMS para setor hoteleiro</v>
      </c>
      <c r="D21" s="38">
        <f>INDEX(Completa!$1:$1048576,MATCH($A21,Completa!$A:$A,0),MATCH(D$1,Completa!$1:$1,0))</f>
        <v>0</v>
      </c>
      <c r="E21" s="38">
        <f>INDEX(Completa!$1:$1048576,MATCH($A21,Completa!$A:$A,0),MATCH(E$1,Completa!$1:$1,0))</f>
        <v>1</v>
      </c>
      <c r="F21" s="38" t="str">
        <f>INDEX(Completa!$1:$1048576,MATCH($A21,Completa!$A:$A,0),MATCH(F$1,Completa!$1:$1,0))</f>
        <v>Campanha de arrecadação de alimentos e itens de higiene para população de baixa renda;  Distribuição de kits da merenda escolar na para alunos da rede estadual</v>
      </c>
      <c r="G21" s="38">
        <f>INDEX(Completa!$1:$1048576,MATCH($A21,Completa!$A:$A,0),MATCH(G$1,Completa!$1:$1,0))</f>
        <v>1</v>
      </c>
      <c r="H21" s="38" t="str">
        <f>INDEX(Completa!$1:$1048576,MATCH($A21,Completa!$A:$A,0),MATCH(H$1,Completa!$1:$1,0))</f>
        <v>Gratuidade no Restaurante Popular para população vulnerável</v>
      </c>
    </row>
    <row r="22" spans="1:8" x14ac:dyDescent="0.35">
      <c r="A22" s="50" t="s">
        <v>28</v>
      </c>
      <c r="B22" s="38">
        <f>INDEX(Completa!$1:$1048576,MATCH($A22,Completa!$A:$A,0),MATCH(B$1,Completa!$1:$1,0))</f>
        <v>0</v>
      </c>
      <c r="C22" s="38" t="str">
        <f>INDEX(Completa!$1:$1048576,MATCH($A22,Completa!$A:$A,0),MATCH(C$1,Completa!$1:$1,0))</f>
        <v>Não Implementou</v>
      </c>
      <c r="D22" s="38">
        <f>INDEX(Completa!$1:$1048576,MATCH($A22,Completa!$A:$A,0),MATCH(D$1,Completa!$1:$1,0))</f>
        <v>0</v>
      </c>
      <c r="E22" s="38">
        <f>INDEX(Completa!$1:$1048576,MATCH($A22,Completa!$A:$A,0),MATCH(E$1,Completa!$1:$1,0))</f>
        <v>0</v>
      </c>
      <c r="F22" s="38" t="str">
        <f>INDEX(Completa!$1:$1048576,MATCH($A22,Completa!$A:$A,0),MATCH(F$1,Completa!$1:$1,0))</f>
        <v>Não Implementou</v>
      </c>
      <c r="G22" s="38">
        <f>INDEX(Completa!$1:$1048576,MATCH($A22,Completa!$A:$A,0),MATCH(G$1,Completa!$1:$1,0))</f>
        <v>1</v>
      </c>
      <c r="H22" s="38" t="str">
        <f>INDEX(Completa!$1:$1048576,MATCH($A22,Completa!$A:$A,0),MATCH(H$1,Completa!$1:$1,0))</f>
        <v>Auxílio de R$100 a pessoas de baixa renda</v>
      </c>
    </row>
    <row r="23" spans="1:8" x14ac:dyDescent="0.35">
      <c r="A23" s="45" t="s">
        <v>29</v>
      </c>
      <c r="B23" s="49"/>
      <c r="C23" s="49"/>
      <c r="D23" s="49"/>
      <c r="E23" s="49"/>
      <c r="F23" s="49"/>
      <c r="G23" s="49"/>
      <c r="H23" s="49"/>
    </row>
    <row r="24" spans="1:8" ht="43.5" x14ac:dyDescent="0.35">
      <c r="A24" s="50" t="s">
        <v>30</v>
      </c>
      <c r="B24" s="38">
        <f>INDEX(Completa!$1:$1048576,MATCH($A24,Completa!$A:$A,0),MATCH(B$1,Completa!$1:$1,0))</f>
        <v>1</v>
      </c>
      <c r="C24" s="38" t="str">
        <f>INDEX(Completa!$1:$1048576,MATCH($A24,Completa!$A:$A,0),MATCH(C$1,Completa!$1:$1,0))</f>
        <v>R$ 500 milhões no mercado  para capital de giro emergencial, pagamento de impostos, mão de obra, aluguéis e outros custos fixos variados; Ampliação por parte da GoiásFormento de canais de atendimento a empreendedores, além de redução dejuros e aumento de carência de crédito para o setor turístico</v>
      </c>
      <c r="D24" s="38">
        <f>INDEX(Completa!$1:$1048576,MATCH($A24,Completa!$A:$A,0),MATCH(D$1,Completa!$1:$1,0))</f>
        <v>0</v>
      </c>
      <c r="E24" s="38">
        <f>INDEX(Completa!$1:$1048576,MATCH($A24,Completa!$A:$A,0),MATCH(E$1,Completa!$1:$1,0))</f>
        <v>1</v>
      </c>
      <c r="F24" s="38" t="str">
        <f>INDEX(Completa!$1:$1048576,MATCH($A24,Completa!$A:$A,0),MATCH(F$1,Completa!$1:$1,0))</f>
        <v xml:space="preserve">Campanha para arrecadação de alimentos e itens de higiene que serão destinados para famílias carentes do Estado. 91 mil alunos receberam o benefício, correspondente a R$75,00 por cada período de 15 dias de suspensão das aulas presenciais; Distribuição de cestas básicas para famílias em vulnerabilidade social pelas Escolas Estaduais </v>
      </c>
      <c r="G24" s="38">
        <f>INDEX(Completa!$1:$1048576,MATCH($A24,Completa!$A:$A,0),MATCH(G$1,Completa!$1:$1,0))</f>
        <v>1</v>
      </c>
      <c r="H24" s="38" t="str">
        <f>INDEX(Completa!$1:$1048576,MATCH($A24,Completa!$A:$A,0),MATCH(H$1,Completa!$1:$1,0))</f>
        <v>Fundo de proteção e prevenção social voltada para as pessoas que tiveram que parar de trabalhar para evitar a disseminação da doença; Prorrogação do pagamento do IPVA; Estenção do prazo de alvarás sanitários</v>
      </c>
    </row>
    <row r="25" spans="1:8" ht="58" x14ac:dyDescent="0.35">
      <c r="A25" s="50" t="s">
        <v>31</v>
      </c>
      <c r="B25" s="38">
        <f>INDEX(Completa!$1:$1048576,MATCH($A25,Completa!$A:$A,0),MATCH(B$1,Completa!$1:$1,0))</f>
        <v>1</v>
      </c>
      <c r="C25" s="38" t="str">
        <f>INDEX(Completa!$1:$1048576,MATCH($A25,Completa!$A:$A,0),MATCH(C$1,Completa!$1:$1,0))</f>
        <v>Desenvolve MT oferece crédito com carência de três meses e prazo de até 36 meses para pagamento, prorroga prazo para pagamento de financiamentos, também abre linha de crédito especial para crédito emergencial para MEIs, microempresa, empreendedores do trade turístico ; Prorrogação do ICMS para empresas inseridas no Simples Nacional</v>
      </c>
      <c r="D25" s="38">
        <f>INDEX(Completa!$1:$1048576,MATCH($A25,Completa!$A:$A,0),MATCH(D$1,Completa!$1:$1,0))</f>
        <v>0</v>
      </c>
      <c r="E25" s="38">
        <f>INDEX(Completa!$1:$1048576,MATCH($A25,Completa!$A:$A,0),MATCH(E$1,Completa!$1:$1,0))</f>
        <v>1</v>
      </c>
      <c r="F25" s="38" t="str">
        <f>INDEX(Completa!$1:$1048576,MATCH($A25,Completa!$A:$A,0),MATCH(F$1,Completa!$1:$1,0))</f>
        <v>Campanha de arrecadação de alimentos ‘Vem Ser Mais Solidário - MT unido contra o coronavírus’, distribuição de marmitas para pessoas em situação de rua e o repasse financeiro do co-fianciamento para os 141 municípios; Entrega de kits de alimentação a 55.757 estudantes da rede pública estadual de ensino; Abertura de canais para doação de recursos; Distribuição de máscaras;</v>
      </c>
      <c r="G25" s="38">
        <f>INDEX(Completa!$1:$1048576,MATCH($A25,Completa!$A:$A,0),MATCH(G$1,Completa!$1:$1,0))</f>
        <v>1</v>
      </c>
      <c r="H25" s="38" t="str">
        <f>INDEX(Completa!$1:$1048576,MATCH($A25,Completa!$A:$A,0),MATCH(H$1,Completa!$1:$1,0))</f>
        <v>Suspensão e Prorrogação do pagamento do IPVA; Extensão do parcelamento para débitos tributários gerados em 2019;  Isenção de ICMS de produtos usados no combate ao coronavírus
Prazo de negociação do Refis é prorrogado para julho com até 75% de desconto; Prorrogação da validade das Certidões Negativas de Débitos tributários e não tributários</v>
      </c>
    </row>
    <row r="26" spans="1:8" ht="43.5" x14ac:dyDescent="0.35">
      <c r="A26" s="50" t="s">
        <v>32</v>
      </c>
      <c r="B26" s="38">
        <f>INDEX(Completa!$1:$1048576,MATCH($A26,Completa!$A:$A,0),MATCH(B$1,Completa!$1:$1,0))</f>
        <v>1</v>
      </c>
      <c r="C26" s="38" t="str">
        <f>INDEX(Completa!$1:$1048576,MATCH($A26,Completa!$A:$A,0),MATCH(C$1,Completa!$1:$1,0))</f>
        <v>Abertura de linha de crédito especial do FCO, com taxa de juros será de 2,5% ao ano, com 24 meses para pagamento e carência até dezembro de 2020; Suspensão de prazos e flexibilização de obrigações tributárias</v>
      </c>
      <c r="D26" s="38">
        <f>INDEX(Completa!$1:$1048576,MATCH($A26,Completa!$A:$A,0),MATCH(D$1,Completa!$1:$1,0))</f>
        <v>0</v>
      </c>
      <c r="E26" s="38">
        <f>INDEX(Completa!$1:$1048576,MATCH($A26,Completa!$A:$A,0),MATCH(E$1,Completa!$1:$1,0))</f>
        <v>1</v>
      </c>
      <c r="F26" s="38" t="str">
        <f>INDEX(Completa!$1:$1048576,MATCH($A26,Completa!$A:$A,0),MATCH(F$1,Completa!$1:$1,0))</f>
        <v>Acréscimo de R$ 60 no Vale Renda; Distribuição de 60 mil cestas alimentares</v>
      </c>
      <c r="G26" s="38">
        <f>INDEX(Completa!$1:$1048576,MATCH($A26,Completa!$A:$A,0),MATCH(G$1,Completa!$1:$1,0))</f>
        <v>1</v>
      </c>
      <c r="H26" s="38" t="str">
        <f>INDEX(Completa!$1:$1048576,MATCH($A26,Completa!$A:$A,0),MATCH(H$1,Completa!$1:$1,0))</f>
        <v>Prorrogação de prazos para entrega do arquivo digital da Escrituração Fiscal Digital (EFD) e a validade da certidão negativa de débitos referentes aos meses de fevereiro a julho de 2020; Prorrogação de prazos referentes ao Programa de Recuperação de Créditos Fiscais (Refis) do ICMS.</v>
      </c>
    </row>
    <row r="27" spans="1:8" ht="58" x14ac:dyDescent="0.35">
      <c r="A27" s="50" t="s">
        <v>33</v>
      </c>
      <c r="B27" s="38">
        <f>INDEX(Completa!$1:$1048576,MATCH($A27,Completa!$A:$A,0),MATCH(B$1,Completa!$1:$1,0))</f>
        <v>1</v>
      </c>
      <c r="C27" s="38" t="str">
        <f>INDEX(Completa!$1:$1048576,MATCH($A27,Completa!$A:$A,0),MATCH(C$1,Completa!$1:$1,0))</f>
        <v>Linha de crédito de R$1 bilhão a empresas de todos os portes. Banco de Brasília (BRB): carência de três meses para o pagamento do crédito imobiliário e demais operações parceladas de PJ; MEIs terão prazo até 31 de dezembro de 2020 para emitir notas fiscais por meio do Sistema de Emissão de Nota Fiscal Avulsa (Senfa); Suspensão de pagamentos de parcelas e reduz juros do Programa Prospera</v>
      </c>
      <c r="D27" s="38">
        <f>INDEX(Completa!$1:$1048576,MATCH($A27,Completa!$A:$A,0),MATCH(D$1,Completa!$1:$1,0))</f>
        <v>0</v>
      </c>
      <c r="E27" s="38">
        <f>INDEX(Completa!$1:$1048576,MATCH($A27,Completa!$A:$A,0),MATCH(E$1,Completa!$1:$1,0))</f>
        <v>1</v>
      </c>
      <c r="F27" s="38" t="str">
        <f>INDEX(Completa!$1:$1048576,MATCH($A27,Completa!$A:$A,0),MATCH(F$1,Completa!$1:$1,0))</f>
        <v>Investimento de R$ 15 milhões no fornecimento de 53.856 cestas básicas e 53.856 kits de higiene; Campanha de arrecadação de alimentos e iterns de higiene. Distribuição a Idosos e vulneráveis kits para higiene bucal; Distribuição de kits de higiêne para população em situação de rua; Distribuição de 1 milhão de máscaras para a população</v>
      </c>
      <c r="G27" s="38">
        <f>INDEX(Completa!$1:$1048576,MATCH($A27,Completa!$A:$A,0),MATCH(G$1,Completa!$1:$1,0))</f>
        <v>1</v>
      </c>
      <c r="H27" s="38" t="str">
        <f>INDEX(Completa!$1:$1048576,MATCH($A27,Completa!$A:$A,0),MATCH(H$1,Completa!$1:$1,0))</f>
        <v>Bolsa alimentação para alunos de creches e beneficiários do bolsa família. R$ 750 mil para agentes culturais. Banco de Brasília (BRB): carência de três meses para o pagamento do crédito imobiliário e demais operações parceladas de PF; Redução de ICMS de produtos de combate ao Covid-19;  Acordo para proteção de empregos no setor de hotéis, bares e restaurantes; Auxílio de R$ 408 do GDF a famílias de baixa renda durante pandemia</v>
      </c>
    </row>
    <row r="28" spans="1:8" x14ac:dyDescent="0.35">
      <c r="A28" s="45" t="s">
        <v>34</v>
      </c>
      <c r="B28" s="49"/>
      <c r="C28" s="49"/>
      <c r="D28" s="49"/>
      <c r="E28" s="49"/>
      <c r="F28" s="49"/>
      <c r="G28" s="49"/>
      <c r="H28" s="49"/>
    </row>
    <row r="29" spans="1:8" ht="58" x14ac:dyDescent="0.35">
      <c r="A29" s="50" t="s">
        <v>35</v>
      </c>
      <c r="B29" s="38">
        <f>INDEX(Completa!$1:$1048576,MATCH($A29,Completa!$A:$A,0),MATCH(B$1,Completa!$1:$1,0))</f>
        <v>1</v>
      </c>
      <c r="C29" s="38" t="str">
        <f>INDEX(Completa!$1:$1048576,MATCH($A29,Completa!$A:$A,0),MATCH(C$1,Completa!$1:$1,0))</f>
        <v>Apoio de 300 milhões com: abertura de Linha de crédito emergencial para empresas de todos os portes que foram afetadas economicamente pelo episódio;  prorrogação por 90 dias do pagamento das taxas referentes ao Estado, do ICMS do Simples Nacional; renovadas automaticamente por 90 dias a validade das certidões negativas referentes aos tributos estaduais e alvarás; Prorrogação do prazo de regularização das pendências para os optantes pelo Simples Nacional</v>
      </c>
      <c r="D29" s="38">
        <f>INDEX(Completa!$1:$1048576,MATCH($A29,Completa!$A:$A,0),MATCH(D$1,Completa!$1:$1,0))</f>
        <v>0</v>
      </c>
      <c r="E29" s="38">
        <f>INDEX(Completa!$1:$1048576,MATCH($A29,Completa!$A:$A,0),MATCH(E$1,Completa!$1:$1,0))</f>
        <v>1</v>
      </c>
      <c r="F29" s="38" t="str">
        <f>INDEX(Completa!$1:$1048576,MATCH($A29,Completa!$A:$A,0),MATCH(F$1,Completa!$1:$1,0))</f>
        <v xml:space="preserve">Repasse de verbas para o fornecimento de cestas básicas para famílias dos 88 mil alunos; Criação do Programa ES solidário para arrecadação de cestas básicas e produtos de higiene; </v>
      </c>
      <c r="G29" s="38">
        <f>INDEX(Completa!$1:$1048576,MATCH($A29,Completa!$A:$A,0),MATCH(G$1,Completa!$1:$1,0))</f>
        <v>1</v>
      </c>
      <c r="H29" s="38" t="str">
        <f>INDEX(Completa!$1:$1048576,MATCH($A29,Completa!$A:$A,0),MATCH(H$1,Completa!$1:$1,0))</f>
        <v>Banestes anunciou a isenção na cobrança de juros para pagamentos de contas de consumo e de tributos</v>
      </c>
    </row>
    <row r="30" spans="1:8" ht="43.5" x14ac:dyDescent="0.35">
      <c r="A30" s="50" t="s">
        <v>36</v>
      </c>
      <c r="B30" s="38">
        <f>INDEX(Completa!$1:$1048576,MATCH($A30,Completa!$A:$A,0),MATCH(B$1,Completa!$1:$1,0))</f>
        <v>1</v>
      </c>
      <c r="C30" s="38" t="str">
        <f>INDEX(Completa!$1:$1048576,MATCH($A30,Completa!$A:$A,0),MATCH(C$1,Completa!$1:$1,0))</f>
        <v>BDMG reduz juros e amplia carência para micro e pequenas empresas do turismo em Minas Gerais e oferta linha de crédito de 1,1 bilhão de reais</v>
      </c>
      <c r="D30" s="38">
        <f>INDEX(Completa!$1:$1048576,MATCH($A30,Completa!$A:$A,0),MATCH(D$1,Completa!$1:$1,0))</f>
        <v>0</v>
      </c>
      <c r="E30" s="38">
        <f>INDEX(Completa!$1:$1048576,MATCH($A30,Completa!$A:$A,0),MATCH(E$1,Completa!$1:$1,0))</f>
        <v>1</v>
      </c>
      <c r="F30" s="38" t="str">
        <f>INDEX(Completa!$1:$1048576,MATCH($A30,Completa!$A:$A,0),MATCH(F$1,Completa!$1:$1,0))</f>
        <v xml:space="preserve">Bolsa Merenda para cerca de 380 mil estudantes da rede estadual de ensino, no valor de 50 reais; Distribuição de cesta básica a pessoas que vivem em situação de vulnerabilidade econômic
</v>
      </c>
      <c r="G30" s="38">
        <f>INDEX(Completa!$1:$1048576,MATCH($A30,Completa!$A:$A,0),MATCH(G$1,Completa!$1:$1,0))</f>
        <v>1</v>
      </c>
      <c r="H30" s="38" t="str">
        <f>INDEX(Completa!$1:$1048576,MATCH($A30,Completa!$A:$A,0),MATCH(H$1,Completa!$1:$1,0))</f>
        <v xml:space="preserve">Medidas emergenciais em prol do setor cultural </v>
      </c>
    </row>
    <row r="31" spans="1:8" ht="58" x14ac:dyDescent="0.35">
      <c r="A31" s="50" t="s">
        <v>37</v>
      </c>
      <c r="B31" s="38">
        <f>INDEX(Completa!$1:$1048576,MATCH($A31,Completa!$A:$A,0),MATCH(B$1,Completa!$1:$1,0))</f>
        <v>1</v>
      </c>
      <c r="C31" s="38" t="str">
        <f>INDEX(Completa!$1:$1048576,MATCH($A31,Completa!$A:$A,0),MATCH(C$1,Completa!$1:$1,0))</f>
        <v>Abertura de Linha de Crédito de R$ 225 milhões para MEIs e PMEs;  Abertura de Linha de Crédito de 275 milhões para empresas</v>
      </c>
      <c r="D31" s="38">
        <f>INDEX(Completa!$1:$1048576,MATCH($A31,Completa!$A:$A,0),MATCH(D$1,Completa!$1:$1,0))</f>
        <v>0</v>
      </c>
      <c r="E31" s="38">
        <f>INDEX(Completa!$1:$1048576,MATCH($A31,Completa!$A:$A,0),MATCH(E$1,Completa!$1:$1,0))</f>
        <v>1</v>
      </c>
      <c r="F31" s="38" t="str">
        <f>INDEX(Completa!$1:$1048576,MATCH($A31,Completa!$A:$A,0),MATCH(F$1,Completa!$1:$1,0))</f>
        <v>Ampliação do atendimento do Bom Prato; Ampliação do programa Vivaleite; Programa Merenda em Casa repasse de  55 reais para compra de alimentos dos alunos da rede estadual em situação de extrema pobreza; Distribuição de 1 milhão de cestas de alimentos para população em extrema pobreza;  Distribuição de 300 mil kits de produtos de higiene pessoal e de limpeza por mês</v>
      </c>
      <c r="G31" s="38">
        <f>INDEX(Completa!$1:$1048576,MATCH($A31,Completa!$A:$A,0),MATCH(G$1,Completa!$1:$1,0))</f>
        <v>1</v>
      </c>
      <c r="H31" s="38" t="str">
        <f>INDEX(Completa!$1:$1048576,MATCH($A31,Completa!$A:$A,0),MATCH(H$1,Completa!$1:$1,0))</f>
        <v>Suspensão de protesto de dívidas por 90 dias;</v>
      </c>
    </row>
    <row r="32" spans="1:8" ht="58" x14ac:dyDescent="0.35">
      <c r="A32" s="50" t="s">
        <v>38</v>
      </c>
      <c r="B32" s="38">
        <f>INDEX(Completa!$1:$1048576,MATCH($A32,Completa!$A:$A,0),MATCH(B$1,Completa!$1:$1,0))</f>
        <v>1</v>
      </c>
      <c r="C32" s="38" t="str">
        <f>INDEX(Completa!$1:$1048576,MATCH($A32,Completa!$A:$A,0),MATCH(C$1,Completa!$1:$1,0))</f>
        <v>R$ 320 milhões em linhas de crédito</v>
      </c>
      <c r="D32" s="38">
        <f>INDEX(Completa!$1:$1048576,MATCH($A32,Completa!$A:$A,0),MATCH(D$1,Completa!$1:$1,0))</f>
        <v>0</v>
      </c>
      <c r="E32" s="38">
        <f>INDEX(Completa!$1:$1048576,MATCH($A32,Completa!$A:$A,0),MATCH(E$1,Completa!$1:$1,0))</f>
        <v>1</v>
      </c>
      <c r="F32" s="38" t="str">
        <f>INDEX(Completa!$1:$1048576,MATCH($A32,Completa!$A:$A,0),MATCH(F$1,Completa!$1:$1,0))</f>
        <v>Distribuição de cestas básicas para um milhão de famílias de baixa renda inscritas no Cadastro Único de Assistência Social, o Cad-Único; Programa de doações RioSolidario direciona 5 toneladas de mantimentos a famílias de comunidades; Distribuição de vales de 100 reaiss para alunos da rede pública estadual;</v>
      </c>
      <c r="G32" s="38">
        <f>INDEX(Completa!$1:$1048576,MATCH($A32,Completa!$A:$A,0),MATCH(G$1,Completa!$1:$1,0))</f>
        <v>1</v>
      </c>
      <c r="H32" s="38" t="str">
        <f>INDEX(Completa!$1:$1048576,MATCH($A32,Completa!$A:$A,0),MATCH(H$1,Completa!$1:$1,0))</f>
        <v xml:space="preserve"> Suspensão da cobrança de dívidas por 60 dias. Prorrogação em 180 dias do vencimento de empréstimos do Agrofundo. Meio SM aos empreendedores da economia popular solidária e da cultura cujos projetos estejam registrados, respectivamente, no Cadastro Nacional de Empreendimentos Econômicos Solidários e Comércio Justo (CADSOL) e na Secretaria de Estado de Cultura.</v>
      </c>
    </row>
    <row r="33" spans="1:8" x14ac:dyDescent="0.35">
      <c r="A33" s="45" t="s">
        <v>39</v>
      </c>
      <c r="B33" s="49"/>
      <c r="C33" s="49"/>
      <c r="D33" s="49"/>
      <c r="E33" s="49"/>
      <c r="F33" s="49"/>
      <c r="G33" s="49"/>
      <c r="H33" s="49"/>
    </row>
    <row r="34" spans="1:8" ht="29" x14ac:dyDescent="0.35">
      <c r="A34" s="50" t="s">
        <v>40</v>
      </c>
      <c r="B34" s="38">
        <f>INDEX(Completa!$1:$1048576,MATCH($A34,Completa!$A:$A,0),MATCH(B$1,Completa!$1:$1,0))</f>
        <v>1</v>
      </c>
      <c r="C34" s="38" t="str">
        <f>INDEX(Completa!$1:$1048576,MATCH($A34,Completa!$A:$A,0),MATCH(C$1,Completa!$1:$1,0))</f>
        <v>Prorrogação por 90 dias dos prazos para pagamento do ICMS devido por estabelecimentos optantes do Simples Nacional; BRDE  anuncia a criação de um programa de apoio aos empreendedores do Sul do Brasil .</v>
      </c>
      <c r="D34" s="38">
        <f>INDEX(Completa!$1:$1048576,MATCH($A34,Completa!$A:$A,0),MATCH(D$1,Completa!$1:$1,0))</f>
        <v>0</v>
      </c>
      <c r="E34" s="38">
        <f>INDEX(Completa!$1:$1048576,MATCH($A34,Completa!$A:$A,0),MATCH(E$1,Completa!$1:$1,0))</f>
        <v>1</v>
      </c>
      <c r="F34" s="38" t="str">
        <f>INDEX(Completa!$1:$1048576,MATCH($A34,Completa!$A:$A,0),MATCH(F$1,Completa!$1:$1,0))</f>
        <v>Distribuição de alimentos da merenda escolar para 230 mil alunos; repasse de R$ 12 milhões do Feas para famílias necessitadas; Projeto Cartão Comida Boa vai distribuir um milhão de cestas de alimentos</v>
      </c>
      <c r="G34" s="38">
        <f>INDEX(Completa!$1:$1048576,MATCH($A34,Completa!$A:$A,0),MATCH(G$1,Completa!$1:$1,0))</f>
        <v>1</v>
      </c>
      <c r="H34" s="38" t="str">
        <f>INDEX(Completa!$1:$1048576,MATCH($A34,Completa!$A:$A,0),MATCH(H$1,Completa!$1:$1,0))</f>
        <v>Pacote social R$ 400 milhões para ajudar famílias paranaenses mais vulneráveis, além do aumento do limite do programa Luz Fraterna; Alteração de regras tributárias para baratear medicamentos</v>
      </c>
    </row>
    <row r="35" spans="1:8" ht="43.5" x14ac:dyDescent="0.35">
      <c r="A35" s="50" t="s">
        <v>41</v>
      </c>
      <c r="B35" s="38">
        <f>INDEX(Completa!$1:$1048576,MATCH($A35,Completa!$A:$A,0),MATCH(B$1,Completa!$1:$1,0))</f>
        <v>1</v>
      </c>
      <c r="C35" s="38" t="str">
        <f>INDEX(Completa!$1:$1048576,MATCH($A35,Completa!$A:$A,0),MATCH(C$1,Completa!$1:$1,0))</f>
        <v>Ampliação dos recursos nos fundos municipais para micro e pequenas empresas; BRDE  anuncia a criação de um programa de apoio aos empreendedores do Sul do Brasil; Badesul: Disponibilização de R$ 250 milhões para renegociações; Disponibilização de R$ 20 milhões para giro de micro e pequenas empresas do setor de turismo; entre outros</v>
      </c>
      <c r="D35" s="38">
        <f>INDEX(Completa!$1:$1048576,MATCH($A35,Completa!$A:$A,0),MATCH(D$1,Completa!$1:$1,0))</f>
        <v>1</v>
      </c>
      <c r="E35" s="38">
        <f>INDEX(Completa!$1:$1048576,MATCH($A35,Completa!$A:$A,0),MATCH(E$1,Completa!$1:$1,0))</f>
        <v>1</v>
      </c>
      <c r="F35" s="38" t="str">
        <f>INDEX(Completa!$1:$1048576,MATCH($A35,Completa!$A:$A,0),MATCH(F$1,Completa!$1:$1,0))</f>
        <v xml:space="preserve">Distribuição de mais de 65 toneladas de alimentos; Distribuição 140 mil litros de álcool para enfrentamento à Covid-19; Entrega de kits de alimentação escolar </v>
      </c>
      <c r="G35" s="38">
        <f>INDEX(Completa!$1:$1048576,MATCH($A35,Completa!$A:$A,0),MATCH(G$1,Completa!$1:$1,0))</f>
        <v>0</v>
      </c>
      <c r="H35" s="38" t="str">
        <f>INDEX(Completa!$1:$1048576,MATCH($A35,Completa!$A:$A,0),MATCH(H$1,Completa!$1:$1,0))</f>
        <v>Não Implementou</v>
      </c>
    </row>
    <row r="36" spans="1:8" ht="87.5" thickBot="1" x14ac:dyDescent="0.4">
      <c r="A36" s="55" t="s">
        <v>42</v>
      </c>
      <c r="B36" s="59">
        <f>INDEX(Completa!$1:$1048576,MATCH($A36,Completa!$A:$A,0),MATCH(B$1,Completa!$1:$1,0))</f>
        <v>1</v>
      </c>
      <c r="C36" s="59" t="str">
        <f>INDEX(Completa!$1:$1048576,MATCH($A36,Completa!$A:$A,0),MATCH(C$1,Completa!$1:$1,0))</f>
        <v>Linha de crédito para o MEI em até R$ 150 mil. Ampliação do Programa Microcrédito Juro Zero de R$ 3 mil para R$ 5 mil, por operação, para MEI com juros pagos pelo Estado. Linha de crédito de capital de giro para PMEs em até R$ 200 mil. Postergação de dois a seis meses dos contratos de financiamento em andamento para pequenas e médias empresas.  Prorrogação do prazo de pagamento da parte estadual do Simples Nacional – ICMS, por três meses, na mesma forma da parte federal do Simples. BRDE  anuncia a criação de um programa de apoio aos empreendedores do Sul do Brasil; Linha de crédito especial para pequenos empreeendores rurais (R$ 60 milhões em 3 anos); Suspensão temporariamente de protesto em cartórios de quem tem dívida ativa com o Estado</v>
      </c>
      <c r="D36" s="59">
        <f>INDEX(Completa!$1:$1048576,MATCH($A36,Completa!$A:$A,0),MATCH(D$1,Completa!$1:$1,0))</f>
        <v>1</v>
      </c>
      <c r="E36" s="59">
        <f>INDEX(Completa!$1:$1048576,MATCH($A36,Completa!$A:$A,0),MATCH(E$1,Completa!$1:$1,0))</f>
        <v>1</v>
      </c>
      <c r="F36" s="59" t="str">
        <f>INDEX(Completa!$1:$1048576,MATCH($A36,Completa!$A:$A,0),MATCH(F$1,Completa!$1:$1,0))</f>
        <v>Repasse de um estoque de três mil litros de leite e de duas mil garrafas de água sanitária para destinação a famílias de baixa renda do Ministério da Saúde para o da Educação; Investimento de R$ 4 milhões mensais na alimentação de alunos da rede estadual; Entrega de 50 mil kits de alimentos a alunos beneficiados pelo Bolsa Família</v>
      </c>
      <c r="G36" s="59">
        <f>INDEX(Completa!$1:$1048576,MATCH($A36,Completa!$A:$A,0),MATCH(G$1,Completa!$1:$1,0))</f>
        <v>1</v>
      </c>
      <c r="H36" s="59" t="str">
        <f>INDEX(Completa!$1:$1048576,MATCH($A36,Completa!$A:$A,0),MATCH(H$1,Completa!$1:$1,0))</f>
        <v xml:space="preserve">Isenção ou redução de base de cálculo para 7% do ICMS de álcool gel, hipoclorito de sódio, máscaras e luvas. Isenção da tarifa social de água. </v>
      </c>
    </row>
    <row r="37" spans="1:8" ht="15" thickTop="1" x14ac:dyDescent="0.35">
      <c r="A37" s="60" t="s">
        <v>47</v>
      </c>
      <c r="B37" s="87"/>
      <c r="C37" s="87"/>
      <c r="D37" s="87"/>
      <c r="E37" s="87"/>
      <c r="F37" s="87"/>
      <c r="G37" s="87"/>
      <c r="H37" s="87"/>
    </row>
    <row r="38" spans="1:8" x14ac:dyDescent="0.35">
      <c r="A38" s="35"/>
    </row>
    <row r="57" spans="1:1" x14ac:dyDescent="0.35">
      <c r="A57" s="37"/>
    </row>
    <row r="58" spans="1:1" x14ac:dyDescent="0.35">
      <c r="A58" s="36"/>
    </row>
    <row r="59" spans="1:1" x14ac:dyDescent="0.35">
      <c r="A59" s="37"/>
    </row>
    <row r="60" spans="1:1" x14ac:dyDescent="0.35">
      <c r="A60" s="37"/>
    </row>
    <row r="61" spans="1:1" x14ac:dyDescent="0.35">
      <c r="A61" s="37"/>
    </row>
    <row r="62" spans="1:1" x14ac:dyDescent="0.35">
      <c r="A62" s="37"/>
    </row>
    <row r="63" spans="1:1" x14ac:dyDescent="0.35">
      <c r="A63" s="37"/>
    </row>
    <row r="64" spans="1:1" x14ac:dyDescent="0.35">
      <c r="A64" s="37"/>
    </row>
    <row r="65" spans="1:1" x14ac:dyDescent="0.35">
      <c r="A65" s="37"/>
    </row>
    <row r="66" spans="1:1" x14ac:dyDescent="0.35">
      <c r="A66" s="36"/>
    </row>
    <row r="67" spans="1:1" x14ac:dyDescent="0.35">
      <c r="A67" s="37"/>
    </row>
    <row r="68" spans="1:1" x14ac:dyDescent="0.35">
      <c r="A68" s="36"/>
    </row>
    <row r="69" spans="1:1" x14ac:dyDescent="0.35">
      <c r="A69" s="37"/>
    </row>
    <row r="70" spans="1:1" x14ac:dyDescent="0.35">
      <c r="A70" s="37"/>
    </row>
    <row r="71" spans="1:1" x14ac:dyDescent="0.35">
      <c r="A71" s="37"/>
    </row>
    <row r="72" spans="1:1" x14ac:dyDescent="0.35">
      <c r="A72" s="37"/>
    </row>
    <row r="73" spans="1:1" x14ac:dyDescent="0.35">
      <c r="A73" s="37"/>
    </row>
    <row r="74" spans="1:1" x14ac:dyDescent="0.35">
      <c r="A74" s="37"/>
    </row>
    <row r="75" spans="1:1" x14ac:dyDescent="0.35">
      <c r="A75" s="37"/>
    </row>
    <row r="76" spans="1:1" x14ac:dyDescent="0.35">
      <c r="A76" s="37"/>
    </row>
    <row r="77" spans="1:1" x14ac:dyDescent="0.35">
      <c r="A77" s="37"/>
    </row>
    <row r="78" spans="1:1" x14ac:dyDescent="0.35">
      <c r="A78" s="36"/>
    </row>
    <row r="79" spans="1:1" x14ac:dyDescent="0.35">
      <c r="A79" s="37"/>
    </row>
    <row r="80" spans="1:1" x14ac:dyDescent="0.35">
      <c r="A80" s="36"/>
    </row>
    <row r="81" spans="1:1" x14ac:dyDescent="0.35">
      <c r="A81" s="37"/>
    </row>
    <row r="82" spans="1:1" x14ac:dyDescent="0.35">
      <c r="A82" s="37"/>
    </row>
    <row r="83" spans="1:1" x14ac:dyDescent="0.35">
      <c r="A83" s="37"/>
    </row>
    <row r="84" spans="1:1" x14ac:dyDescent="0.35">
      <c r="A84" s="37"/>
    </row>
    <row r="85" spans="1:1" x14ac:dyDescent="0.35">
      <c r="A85" s="36"/>
    </row>
    <row r="86" spans="1:1" x14ac:dyDescent="0.35">
      <c r="A86" s="37"/>
    </row>
    <row r="87" spans="1:1" x14ac:dyDescent="0.35">
      <c r="A87" s="36"/>
    </row>
    <row r="88" spans="1:1" x14ac:dyDescent="0.35">
      <c r="A88" s="37"/>
    </row>
    <row r="89" spans="1:1" x14ac:dyDescent="0.35">
      <c r="A89" s="37"/>
    </row>
    <row r="90" spans="1:1" x14ac:dyDescent="0.35">
      <c r="A90" s="37"/>
    </row>
    <row r="91" spans="1:1" x14ac:dyDescent="0.35">
      <c r="A91" s="37"/>
    </row>
    <row r="92" spans="1:1" x14ac:dyDescent="0.35">
      <c r="A92" s="36"/>
    </row>
    <row r="93" spans="1:1" x14ac:dyDescent="0.35">
      <c r="A93" s="37"/>
    </row>
    <row r="94" spans="1:1" x14ac:dyDescent="0.35">
      <c r="A94" s="36"/>
    </row>
    <row r="95" spans="1:1" x14ac:dyDescent="0.35">
      <c r="A95" s="37"/>
    </row>
    <row r="96" spans="1:1" x14ac:dyDescent="0.35">
      <c r="A96" s="37"/>
    </row>
    <row r="97" spans="1:1" x14ac:dyDescent="0.35">
      <c r="A97" s="37"/>
    </row>
  </sheetData>
  <mergeCells count="3">
    <mergeCell ref="B3:C3"/>
    <mergeCell ref="E3:F3"/>
    <mergeCell ref="G3:H3"/>
  </mergeCells>
  <conditionalFormatting sqref="G34">
    <cfRule type="iconSet" priority="166">
      <iconSet iconSet="3Symbols2" showValue="0">
        <cfvo type="percent" val="0"/>
        <cfvo type="num" val="0.5"/>
        <cfvo type="num" val="1"/>
      </iconSet>
    </cfRule>
  </conditionalFormatting>
  <conditionalFormatting sqref="E24">
    <cfRule type="iconSet" priority="164">
      <iconSet iconSet="3Symbols2" showValue="0">
        <cfvo type="percent" val="0"/>
        <cfvo type="num" val="0.5"/>
        <cfvo type="num" val="1"/>
      </iconSet>
    </cfRule>
  </conditionalFormatting>
  <conditionalFormatting sqref="G24">
    <cfRule type="iconSet" priority="163">
      <iconSet iconSet="3Symbols2" showValue="0">
        <cfvo type="percent" val="0"/>
        <cfvo type="num" val="0.5"/>
        <cfvo type="num" val="1"/>
      </iconSet>
    </cfRule>
  </conditionalFormatting>
  <conditionalFormatting sqref="E29">
    <cfRule type="iconSet" priority="162">
      <iconSet iconSet="3Symbols2" showValue="0">
        <cfvo type="percent" val="0"/>
        <cfvo type="num" val="0.5"/>
        <cfvo type="num" val="1"/>
      </iconSet>
    </cfRule>
  </conditionalFormatting>
  <conditionalFormatting sqref="G35">
    <cfRule type="iconSet" priority="161">
      <iconSet iconSet="3Symbols2" showValue="0">
        <cfvo type="percent" val="0"/>
        <cfvo type="num" val="0.5"/>
        <cfvo type="num" val="1"/>
      </iconSet>
    </cfRule>
  </conditionalFormatting>
  <conditionalFormatting sqref="E35">
    <cfRule type="iconSet" priority="160">
      <iconSet iconSet="3Symbols2" showValue="0">
        <cfvo type="percent" val="0"/>
        <cfvo type="num" val="0.5"/>
        <cfvo type="num" val="1"/>
      </iconSet>
    </cfRule>
  </conditionalFormatting>
  <conditionalFormatting sqref="G27">
    <cfRule type="iconSet" priority="158">
      <iconSet iconSet="3Symbols2" showValue="0">
        <cfvo type="percent" val="0"/>
        <cfvo type="num" val="0.5"/>
        <cfvo type="num" val="1"/>
      </iconSet>
    </cfRule>
  </conditionalFormatting>
  <conditionalFormatting sqref="E27">
    <cfRule type="iconSet" priority="157">
      <iconSet iconSet="3Symbols2" showValue="0">
        <cfvo type="percent" val="0"/>
        <cfvo type="num" val="0.5"/>
        <cfvo type="num" val="1"/>
      </iconSet>
    </cfRule>
  </conditionalFormatting>
  <conditionalFormatting sqref="H6:H7">
    <cfRule type="iconSet" priority="151">
      <iconSet iconSet="3Symbols2" showValue="0">
        <cfvo type="percent" val="0"/>
        <cfvo type="num" val="0.5"/>
        <cfvo type="num" val="1"/>
      </iconSet>
    </cfRule>
  </conditionalFormatting>
  <conditionalFormatting sqref="G6:G7">
    <cfRule type="iconSet" priority="150">
      <iconSet iconSet="3Symbols2" showValue="0">
        <cfvo type="percent" val="0"/>
        <cfvo type="num" val="0.5"/>
        <cfvo type="num" val="1"/>
      </iconSet>
    </cfRule>
  </conditionalFormatting>
  <conditionalFormatting sqref="E6">
    <cfRule type="iconSet" priority="148">
      <iconSet iconSet="3Symbols2" showValue="0">
        <cfvo type="percent" val="0"/>
        <cfvo type="num" val="0.5"/>
        <cfvo type="num" val="1"/>
      </iconSet>
    </cfRule>
  </conditionalFormatting>
  <conditionalFormatting sqref="E12">
    <cfRule type="iconSet" priority="145">
      <iconSet iconSet="3Symbols2" showValue="0">
        <cfvo type="percent" val="0"/>
        <cfvo type="num" val="0.5"/>
        <cfvo type="num" val="1"/>
      </iconSet>
    </cfRule>
  </conditionalFormatting>
  <conditionalFormatting sqref="H12">
    <cfRule type="iconSet" priority="144">
      <iconSet iconSet="3Symbols2" showValue="0">
        <cfvo type="percent" val="0"/>
        <cfvo type="num" val="0.5"/>
        <cfvo type="num" val="1"/>
      </iconSet>
    </cfRule>
  </conditionalFormatting>
  <conditionalFormatting sqref="D12">
    <cfRule type="iconSet" priority="143">
      <iconSet iconSet="3Symbols2" showValue="0">
        <cfvo type="percent" val="0"/>
        <cfvo type="num" val="0.5"/>
        <cfvo type="num" val="1"/>
      </iconSet>
    </cfRule>
  </conditionalFormatting>
  <conditionalFormatting sqref="H11">
    <cfRule type="iconSet" priority="140">
      <iconSet iconSet="3Symbols2" showValue="0">
        <cfvo type="percent" val="0"/>
        <cfvo type="num" val="0.5"/>
        <cfvo type="num" val="1"/>
      </iconSet>
    </cfRule>
  </conditionalFormatting>
  <conditionalFormatting sqref="G11">
    <cfRule type="iconSet" priority="139">
      <iconSet iconSet="3Symbols2" showValue="0">
        <cfvo type="percent" val="0"/>
        <cfvo type="num" val="0.5"/>
        <cfvo type="num" val="1"/>
      </iconSet>
    </cfRule>
  </conditionalFormatting>
  <conditionalFormatting sqref="F11">
    <cfRule type="iconSet" priority="138">
      <iconSet iconSet="3Symbols2" showValue="0">
        <cfvo type="percent" val="0"/>
        <cfvo type="num" val="0.5"/>
        <cfvo type="num" val="1"/>
      </iconSet>
    </cfRule>
  </conditionalFormatting>
  <conditionalFormatting sqref="E11">
    <cfRule type="iconSet" priority="137">
      <iconSet iconSet="3Symbols2" showValue="0">
        <cfvo type="percent" val="0"/>
        <cfvo type="num" val="0.5"/>
        <cfvo type="num" val="1"/>
      </iconSet>
    </cfRule>
  </conditionalFormatting>
  <conditionalFormatting sqref="F10">
    <cfRule type="iconSet" priority="134">
      <iconSet iconSet="3Symbols2" showValue="0">
        <cfvo type="percent" val="0"/>
        <cfvo type="num" val="0.5"/>
        <cfvo type="num" val="1"/>
      </iconSet>
    </cfRule>
  </conditionalFormatting>
  <conditionalFormatting sqref="E10">
    <cfRule type="iconSet" priority="133">
      <iconSet iconSet="3Symbols2" showValue="0">
        <cfvo type="percent" val="0"/>
        <cfvo type="num" val="0.5"/>
        <cfvo type="num" val="1"/>
      </iconSet>
    </cfRule>
  </conditionalFormatting>
  <conditionalFormatting sqref="H10">
    <cfRule type="iconSet" priority="132">
      <iconSet iconSet="3Symbols2" showValue="0">
        <cfvo type="percent" val="0"/>
        <cfvo type="num" val="0.5"/>
        <cfvo type="num" val="1"/>
      </iconSet>
    </cfRule>
  </conditionalFormatting>
  <conditionalFormatting sqref="G10">
    <cfRule type="iconSet" priority="131">
      <iconSet iconSet="3Symbols2" showValue="0">
        <cfvo type="percent" val="0"/>
        <cfvo type="num" val="0.5"/>
        <cfvo type="num" val="1"/>
      </iconSet>
    </cfRule>
  </conditionalFormatting>
  <conditionalFormatting sqref="G8:H8">
    <cfRule type="iconSet" priority="130">
      <iconSet iconSet="3Symbols2" showValue="0">
        <cfvo type="percent" val="0"/>
        <cfvo type="num" val="0.5"/>
        <cfvo type="num" val="1"/>
      </iconSet>
    </cfRule>
  </conditionalFormatting>
  <conditionalFormatting sqref="F8">
    <cfRule type="iconSet" priority="129">
      <iconSet iconSet="3Symbols2" showValue="0">
        <cfvo type="percent" val="0"/>
        <cfvo type="num" val="0.5"/>
        <cfvo type="num" val="1"/>
      </iconSet>
    </cfRule>
  </conditionalFormatting>
  <conditionalFormatting sqref="E8">
    <cfRule type="iconSet" priority="128">
      <iconSet iconSet="3Symbols2" showValue="0">
        <cfvo type="percent" val="0"/>
        <cfvo type="num" val="0.5"/>
        <cfvo type="num" val="1"/>
      </iconSet>
    </cfRule>
  </conditionalFormatting>
  <conditionalFormatting sqref="F9">
    <cfRule type="iconSet" priority="125">
      <iconSet iconSet="3Symbols2" showValue="0">
        <cfvo type="percent" val="0"/>
        <cfvo type="num" val="0.5"/>
        <cfvo type="num" val="1"/>
      </iconSet>
    </cfRule>
  </conditionalFormatting>
  <conditionalFormatting sqref="E7">
    <cfRule type="iconSet" priority="120">
      <iconSet iconSet="3Symbols2" showValue="0">
        <cfvo type="percent" val="0"/>
        <cfvo type="num" val="0.5"/>
        <cfvo type="num" val="1"/>
      </iconSet>
    </cfRule>
  </conditionalFormatting>
  <conditionalFormatting sqref="G9">
    <cfRule type="iconSet" priority="119">
      <iconSet iconSet="3Symbols2" showValue="0">
        <cfvo type="percent" val="0"/>
        <cfvo type="num" val="0.5"/>
        <cfvo type="num" val="1"/>
      </iconSet>
    </cfRule>
  </conditionalFormatting>
  <conditionalFormatting sqref="G32">
    <cfRule type="iconSet" priority="118">
      <iconSet iconSet="3Symbols2" showValue="0">
        <cfvo type="percent" val="0"/>
        <cfvo type="num" val="0.5"/>
        <cfvo type="num" val="1"/>
      </iconSet>
    </cfRule>
  </conditionalFormatting>
  <conditionalFormatting sqref="F14">
    <cfRule type="iconSet" priority="116">
      <iconSet iconSet="3Symbols2" showValue="0">
        <cfvo type="percent" val="0"/>
        <cfvo type="num" val="0.5"/>
        <cfvo type="num" val="1"/>
      </iconSet>
    </cfRule>
  </conditionalFormatting>
  <conditionalFormatting sqref="E14">
    <cfRule type="iconSet" priority="115">
      <iconSet iconSet="3Symbols2" showValue="0">
        <cfvo type="percent" val="0"/>
        <cfvo type="num" val="0.5"/>
        <cfvo type="num" val="1"/>
      </iconSet>
    </cfRule>
  </conditionalFormatting>
  <conditionalFormatting sqref="H14">
    <cfRule type="iconSet" priority="113">
      <iconSet iconSet="3Symbols2" showValue="0">
        <cfvo type="percent" val="0"/>
        <cfvo type="num" val="0.5"/>
        <cfvo type="num" val="1"/>
      </iconSet>
    </cfRule>
  </conditionalFormatting>
  <conditionalFormatting sqref="G14">
    <cfRule type="iconSet" priority="112">
      <iconSet iconSet="3Symbols2" showValue="0">
        <cfvo type="percent" val="0"/>
        <cfvo type="num" val="0.5"/>
        <cfvo type="num" val="1"/>
      </iconSet>
    </cfRule>
  </conditionalFormatting>
  <conditionalFormatting sqref="E15">
    <cfRule type="iconSet" priority="111">
      <iconSet iconSet="3Symbols2" showValue="0">
        <cfvo type="percent" val="0"/>
        <cfvo type="num" val="0.5"/>
        <cfvo type="num" val="1"/>
      </iconSet>
    </cfRule>
  </conditionalFormatting>
  <conditionalFormatting sqref="G16">
    <cfRule type="iconSet" priority="109">
      <iconSet iconSet="3Symbols2" showValue="0">
        <cfvo type="percent" val="0"/>
        <cfvo type="num" val="0.5"/>
        <cfvo type="num" val="1"/>
      </iconSet>
    </cfRule>
  </conditionalFormatting>
  <conditionalFormatting sqref="E16">
    <cfRule type="iconSet" priority="108">
      <iconSet iconSet="3Symbols2" showValue="0">
        <cfvo type="percent" val="0"/>
        <cfvo type="num" val="0.5"/>
        <cfvo type="num" val="1"/>
      </iconSet>
    </cfRule>
  </conditionalFormatting>
  <conditionalFormatting sqref="G17">
    <cfRule type="iconSet" priority="105">
      <iconSet iconSet="3Symbols2" showValue="0">
        <cfvo type="percent" val="0"/>
        <cfvo type="num" val="0.5"/>
        <cfvo type="num" val="1"/>
      </iconSet>
    </cfRule>
  </conditionalFormatting>
  <conditionalFormatting sqref="G18">
    <cfRule type="iconSet" priority="104">
      <iconSet iconSet="3Symbols2" showValue="0">
        <cfvo type="percent" val="0"/>
        <cfvo type="num" val="0.5"/>
        <cfvo type="num" val="1"/>
      </iconSet>
    </cfRule>
  </conditionalFormatting>
  <conditionalFormatting sqref="E18">
    <cfRule type="iconSet" priority="103">
      <iconSet iconSet="3Symbols2" showValue="0">
        <cfvo type="percent" val="0"/>
        <cfvo type="num" val="0.5"/>
        <cfvo type="num" val="1"/>
      </iconSet>
    </cfRule>
  </conditionalFormatting>
  <conditionalFormatting sqref="G19">
    <cfRule type="iconSet" priority="101">
      <iconSet iconSet="3Symbols2" showValue="0">
        <cfvo type="percent" val="0"/>
        <cfvo type="num" val="0.5"/>
        <cfvo type="num" val="1"/>
      </iconSet>
    </cfRule>
  </conditionalFormatting>
  <conditionalFormatting sqref="E19">
    <cfRule type="iconSet" priority="100">
      <iconSet iconSet="3Symbols2" showValue="0">
        <cfvo type="percent" val="0"/>
        <cfvo type="num" val="0.5"/>
        <cfvo type="num" val="1"/>
      </iconSet>
    </cfRule>
  </conditionalFormatting>
  <conditionalFormatting sqref="E20">
    <cfRule type="iconSet" priority="98">
      <iconSet iconSet="3Symbols2" showValue="0">
        <cfvo type="percent" val="0"/>
        <cfvo type="num" val="0.5"/>
        <cfvo type="num" val="1"/>
      </iconSet>
    </cfRule>
  </conditionalFormatting>
  <conditionalFormatting sqref="E21">
    <cfRule type="iconSet" priority="96">
      <iconSet iconSet="3Symbols2" showValue="0">
        <cfvo type="percent" val="0"/>
        <cfvo type="num" val="0.5"/>
        <cfvo type="num" val="1"/>
      </iconSet>
    </cfRule>
  </conditionalFormatting>
  <conditionalFormatting sqref="E22">
    <cfRule type="iconSet" priority="94">
      <iconSet iconSet="3Symbols2" showValue="0">
        <cfvo type="percent" val="0"/>
        <cfvo type="num" val="0.5"/>
        <cfvo type="num" val="1"/>
      </iconSet>
    </cfRule>
  </conditionalFormatting>
  <conditionalFormatting sqref="G15">
    <cfRule type="iconSet" priority="92">
      <iconSet iconSet="3Symbols2" showValue="0">
        <cfvo type="percent" val="0"/>
        <cfvo type="num" val="0.5"/>
        <cfvo type="num" val="1"/>
      </iconSet>
    </cfRule>
  </conditionalFormatting>
  <conditionalFormatting sqref="G20">
    <cfRule type="iconSet" priority="91">
      <iconSet iconSet="3Symbols2" showValue="0">
        <cfvo type="percent" val="0"/>
        <cfvo type="num" val="0.5"/>
        <cfvo type="num" val="1"/>
      </iconSet>
    </cfRule>
  </conditionalFormatting>
  <conditionalFormatting sqref="G22">
    <cfRule type="iconSet" priority="90">
      <iconSet iconSet="3Symbols2" showValue="0">
        <cfvo type="percent" val="0"/>
        <cfvo type="num" val="0.5"/>
        <cfvo type="num" val="1"/>
      </iconSet>
    </cfRule>
  </conditionalFormatting>
  <conditionalFormatting sqref="E25">
    <cfRule type="iconSet" priority="89">
      <iconSet iconSet="3Symbols2" showValue="0">
        <cfvo type="percent" val="0"/>
        <cfvo type="num" val="0.5"/>
        <cfvo type="num" val="1"/>
      </iconSet>
    </cfRule>
  </conditionalFormatting>
  <conditionalFormatting sqref="G26">
    <cfRule type="iconSet" priority="87">
      <iconSet iconSet="3Symbols2" showValue="0">
        <cfvo type="percent" val="0"/>
        <cfvo type="num" val="0.5"/>
        <cfvo type="num" val="1"/>
      </iconSet>
    </cfRule>
  </conditionalFormatting>
  <conditionalFormatting sqref="E26">
    <cfRule type="iconSet" priority="86">
      <iconSet iconSet="3Symbols2" showValue="0">
        <cfvo type="percent" val="0"/>
        <cfvo type="num" val="0.5"/>
        <cfvo type="num" val="1"/>
      </iconSet>
    </cfRule>
  </conditionalFormatting>
  <conditionalFormatting sqref="G25">
    <cfRule type="iconSet" priority="84">
      <iconSet iconSet="3Symbols2" showValue="0">
        <cfvo type="percent" val="0"/>
        <cfvo type="num" val="0.5"/>
        <cfvo type="num" val="1"/>
      </iconSet>
    </cfRule>
  </conditionalFormatting>
  <conditionalFormatting sqref="E31">
    <cfRule type="iconSet" priority="83">
      <iconSet iconSet="3Symbols2" showValue="0">
        <cfvo type="percent" val="0"/>
        <cfvo type="num" val="0.5"/>
        <cfvo type="num" val="1"/>
      </iconSet>
    </cfRule>
  </conditionalFormatting>
  <conditionalFormatting sqref="G31:H31">
    <cfRule type="iconSet" priority="81">
      <iconSet iconSet="3Symbols2" showValue="0">
        <cfvo type="percent" val="0"/>
        <cfvo type="num" val="0.5"/>
        <cfvo type="num" val="1"/>
      </iconSet>
    </cfRule>
  </conditionalFormatting>
  <conditionalFormatting sqref="E30">
    <cfRule type="iconSet" priority="80">
      <iconSet iconSet="3Symbols2" showValue="0">
        <cfvo type="percent" val="0"/>
        <cfvo type="num" val="0.5"/>
        <cfvo type="num" val="1"/>
      </iconSet>
    </cfRule>
  </conditionalFormatting>
  <conditionalFormatting sqref="B30">
    <cfRule type="iconSet" priority="79">
      <iconSet iconSet="3Symbols2" showValue="0">
        <cfvo type="percent" val="0"/>
        <cfvo type="num" val="0.5"/>
        <cfvo type="num" val="1"/>
      </iconSet>
    </cfRule>
  </conditionalFormatting>
  <conditionalFormatting sqref="G30">
    <cfRule type="iconSet" priority="77">
      <iconSet iconSet="3Symbols2" showValue="0">
        <cfvo type="percent" val="0"/>
        <cfvo type="num" val="0.5"/>
        <cfvo type="num" val="1"/>
      </iconSet>
    </cfRule>
  </conditionalFormatting>
  <conditionalFormatting sqref="E9">
    <cfRule type="iconSet" priority="76">
      <iconSet iconSet="3Symbols2" showValue="0">
        <cfvo type="percent" val="0"/>
        <cfvo type="num" val="0.5"/>
        <cfvo type="num" val="1"/>
      </iconSet>
    </cfRule>
  </conditionalFormatting>
  <conditionalFormatting sqref="E34">
    <cfRule type="iconSet" priority="73">
      <iconSet iconSet="3Symbols2" showValue="0">
        <cfvo type="percent" val="0"/>
        <cfvo type="num" val="0.5"/>
        <cfvo type="num" val="1"/>
      </iconSet>
    </cfRule>
  </conditionalFormatting>
  <conditionalFormatting sqref="E34">
    <cfRule type="iconSet" priority="72">
      <iconSet iconSet="3Symbols2" showValue="0">
        <cfvo type="percent" val="0"/>
        <cfvo type="num" val="0.5"/>
        <cfvo type="num" val="1"/>
      </iconSet>
    </cfRule>
  </conditionalFormatting>
  <conditionalFormatting sqref="B34">
    <cfRule type="iconSet" priority="70">
      <iconSet iconSet="3Symbols2" showValue="0">
        <cfvo type="percent" val="0"/>
        <cfvo type="num" val="0.5"/>
        <cfvo type="num" val="1"/>
      </iconSet>
    </cfRule>
  </conditionalFormatting>
  <conditionalFormatting sqref="B29">
    <cfRule type="iconSet" priority="69">
      <iconSet iconSet="3Symbols2" showValue="0">
        <cfvo type="percent" val="0"/>
        <cfvo type="num" val="0.5"/>
        <cfvo type="num" val="1"/>
      </iconSet>
    </cfRule>
  </conditionalFormatting>
  <conditionalFormatting sqref="B36">
    <cfRule type="iconSet" priority="68">
      <iconSet iconSet="3Symbols2" showValue="0">
        <cfvo type="percent" val="0"/>
        <cfvo type="num" val="0.5"/>
        <cfvo type="num" val="1"/>
      </iconSet>
    </cfRule>
  </conditionalFormatting>
  <conditionalFormatting sqref="C6:C7">
    <cfRule type="iconSet" priority="67">
      <iconSet iconSet="3Symbols2" showValue="0">
        <cfvo type="percent" val="0"/>
        <cfvo type="num" val="0.5"/>
        <cfvo type="num" val="1"/>
      </iconSet>
    </cfRule>
  </conditionalFormatting>
  <conditionalFormatting sqref="B6:B12">
    <cfRule type="iconSet" priority="66">
      <iconSet iconSet="3Symbols2" showValue="0">
        <cfvo type="percent" val="0"/>
        <cfvo type="num" val="0.5"/>
        <cfvo type="num" val="1"/>
      </iconSet>
    </cfRule>
  </conditionalFormatting>
  <conditionalFormatting sqref="C11">
    <cfRule type="iconSet" priority="65">
      <iconSet iconSet="3Symbols2" showValue="0">
        <cfvo type="percent" val="0"/>
        <cfvo type="num" val="0.5"/>
        <cfvo type="num" val="1"/>
      </iconSet>
    </cfRule>
  </conditionalFormatting>
  <conditionalFormatting sqref="C10">
    <cfRule type="iconSet" priority="64">
      <iconSet iconSet="3Symbols2" showValue="0">
        <cfvo type="percent" val="0"/>
        <cfvo type="num" val="0.5"/>
        <cfvo type="num" val="1"/>
      </iconSet>
    </cfRule>
  </conditionalFormatting>
  <conditionalFormatting sqref="B10">
    <cfRule type="iconSet" priority="63">
      <iconSet iconSet="3Symbols2" showValue="0">
        <cfvo type="percent" val="0"/>
        <cfvo type="num" val="0.5"/>
        <cfvo type="num" val="1"/>
      </iconSet>
    </cfRule>
  </conditionalFormatting>
  <conditionalFormatting sqref="B9:D9">
    <cfRule type="iconSet" priority="62">
      <iconSet iconSet="3Symbols2" showValue="0">
        <cfvo type="percent" val="0"/>
        <cfvo type="num" val="0.5"/>
        <cfvo type="num" val="1"/>
      </iconSet>
    </cfRule>
  </conditionalFormatting>
  <conditionalFormatting sqref="B35">
    <cfRule type="iconSet" priority="61">
      <iconSet iconSet="3Symbols2" showValue="0">
        <cfvo type="percent" val="0"/>
        <cfvo type="num" val="0.5"/>
        <cfvo type="num" val="1"/>
      </iconSet>
    </cfRule>
  </conditionalFormatting>
  <conditionalFormatting sqref="B32">
    <cfRule type="iconSet" priority="60">
      <iconSet iconSet="3Symbols2" showValue="0">
        <cfvo type="percent" val="0"/>
        <cfvo type="num" val="0.5"/>
        <cfvo type="num" val="1"/>
      </iconSet>
    </cfRule>
  </conditionalFormatting>
  <conditionalFormatting sqref="C14">
    <cfRule type="iconSet" priority="59">
      <iconSet iconSet="3Symbols2" showValue="0">
        <cfvo type="percent" val="0"/>
        <cfvo type="num" val="0.5"/>
        <cfvo type="num" val="1"/>
      </iconSet>
    </cfRule>
  </conditionalFormatting>
  <conditionalFormatting sqref="B15">
    <cfRule type="iconSet" priority="58">
      <iconSet iconSet="3Symbols2" showValue="0">
        <cfvo type="percent" val="0"/>
        <cfvo type="num" val="0.5"/>
        <cfvo type="num" val="1"/>
      </iconSet>
    </cfRule>
  </conditionalFormatting>
  <conditionalFormatting sqref="B16">
    <cfRule type="iconSet" priority="57">
      <iconSet iconSet="3Symbols2" showValue="0">
        <cfvo type="percent" val="0"/>
        <cfvo type="num" val="0.5"/>
        <cfvo type="num" val="1"/>
      </iconSet>
    </cfRule>
  </conditionalFormatting>
  <conditionalFormatting sqref="B17">
    <cfRule type="iconSet" priority="56">
      <iconSet iconSet="3Symbols2" showValue="0">
        <cfvo type="percent" val="0"/>
        <cfvo type="num" val="0.5"/>
        <cfvo type="num" val="1"/>
      </iconSet>
    </cfRule>
  </conditionalFormatting>
  <conditionalFormatting sqref="B18">
    <cfRule type="iconSet" priority="55">
      <iconSet iconSet="3Symbols2" showValue="0">
        <cfvo type="percent" val="0"/>
        <cfvo type="num" val="0.5"/>
        <cfvo type="num" val="1"/>
      </iconSet>
    </cfRule>
  </conditionalFormatting>
  <conditionalFormatting sqref="B19">
    <cfRule type="iconSet" priority="54">
      <iconSet iconSet="3Symbols2" showValue="0">
        <cfvo type="percent" val="0"/>
        <cfvo type="num" val="0.5"/>
        <cfvo type="num" val="1"/>
      </iconSet>
    </cfRule>
  </conditionalFormatting>
  <conditionalFormatting sqref="B22">
    <cfRule type="iconSet" priority="44">
      <iconSet iconSet="3Symbols2" showValue="0">
        <cfvo type="percent" val="0"/>
        <cfvo type="num" val="0.5"/>
        <cfvo type="num" val="1"/>
      </iconSet>
    </cfRule>
  </conditionalFormatting>
  <conditionalFormatting sqref="B26">
    <cfRule type="iconSet" priority="53">
      <iconSet iconSet="3Symbols2" showValue="0">
        <cfvo type="percent" val="0"/>
        <cfvo type="num" val="0.5"/>
        <cfvo type="num" val="1"/>
      </iconSet>
    </cfRule>
  </conditionalFormatting>
  <conditionalFormatting sqref="B31">
    <cfRule type="iconSet" priority="52">
      <iconSet iconSet="3Symbols2" showValue="0">
        <cfvo type="percent" val="0"/>
        <cfvo type="num" val="0.5"/>
        <cfvo type="num" val="1"/>
      </iconSet>
    </cfRule>
  </conditionalFormatting>
  <conditionalFormatting sqref="B12">
    <cfRule type="iconSet" priority="51">
      <iconSet iconSet="3Symbols2" showValue="0">
        <cfvo type="percent" val="0"/>
        <cfvo type="num" val="0.5"/>
        <cfvo type="num" val="1"/>
      </iconSet>
    </cfRule>
  </conditionalFormatting>
  <conditionalFormatting sqref="B8">
    <cfRule type="iconSet" priority="50">
      <iconSet iconSet="3Symbols2" showValue="0">
        <cfvo type="percent" val="0"/>
        <cfvo type="num" val="0.5"/>
        <cfvo type="num" val="1"/>
      </iconSet>
    </cfRule>
  </conditionalFormatting>
  <conditionalFormatting sqref="C8">
    <cfRule type="iconSet" priority="49">
      <iconSet iconSet="3Symbols2" showValue="0">
        <cfvo type="percent" val="0"/>
        <cfvo type="num" val="0.5"/>
        <cfvo type="num" val="1"/>
      </iconSet>
    </cfRule>
  </conditionalFormatting>
  <conditionalFormatting sqref="B11">
    <cfRule type="iconSet" priority="48">
      <iconSet iconSet="3Symbols2" showValue="0">
        <cfvo type="percent" val="0"/>
        <cfvo type="num" val="0.5"/>
        <cfvo type="num" val="1"/>
      </iconSet>
    </cfRule>
  </conditionalFormatting>
  <conditionalFormatting sqref="B20">
    <cfRule type="iconSet" priority="47">
      <iconSet iconSet="3Symbols2" showValue="0">
        <cfvo type="percent" val="0"/>
        <cfvo type="num" val="0.5"/>
        <cfvo type="num" val="1"/>
      </iconSet>
    </cfRule>
  </conditionalFormatting>
  <conditionalFormatting sqref="B21">
    <cfRule type="iconSet" priority="46">
      <iconSet iconSet="3Symbols2" showValue="0">
        <cfvo type="percent" val="0"/>
        <cfvo type="num" val="0.5"/>
        <cfvo type="num" val="1"/>
      </iconSet>
    </cfRule>
  </conditionalFormatting>
  <conditionalFormatting sqref="G21">
    <cfRule type="iconSet" priority="45">
      <iconSet iconSet="3Symbols2" showValue="0">
        <cfvo type="percent" val="0"/>
        <cfvo type="num" val="0.5"/>
        <cfvo type="num" val="1"/>
      </iconSet>
    </cfRule>
  </conditionalFormatting>
  <conditionalFormatting sqref="B24">
    <cfRule type="iconSet" priority="43">
      <iconSet iconSet="3Symbols2" showValue="0">
        <cfvo type="percent" val="0"/>
        <cfvo type="num" val="0.5"/>
        <cfvo type="num" val="1"/>
      </iconSet>
    </cfRule>
  </conditionalFormatting>
  <conditionalFormatting sqref="B25">
    <cfRule type="iconSet" priority="42">
      <iconSet iconSet="3Symbols2" showValue="0">
        <cfvo type="percent" val="0"/>
        <cfvo type="num" val="0.5"/>
        <cfvo type="num" val="1"/>
      </iconSet>
    </cfRule>
  </conditionalFormatting>
  <conditionalFormatting sqref="B27">
    <cfRule type="iconSet" priority="41">
      <iconSet iconSet="3Symbols2" showValue="0">
        <cfvo type="percent" val="0"/>
        <cfvo type="num" val="0.5"/>
        <cfvo type="num" val="1"/>
      </iconSet>
    </cfRule>
  </conditionalFormatting>
  <conditionalFormatting sqref="E17">
    <cfRule type="iconSet" priority="40">
      <iconSet iconSet="3Symbols2" showValue="0">
        <cfvo type="percent" val="0"/>
        <cfvo type="num" val="0.5"/>
        <cfvo type="num" val="1"/>
      </iconSet>
    </cfRule>
  </conditionalFormatting>
  <conditionalFormatting sqref="D6">
    <cfRule type="iconSet" priority="39">
      <iconSet iconSet="3Symbols2" showValue="0">
        <cfvo type="percent" val="0"/>
        <cfvo type="num" val="0.5"/>
        <cfvo type="num" val="1"/>
      </iconSet>
    </cfRule>
  </conditionalFormatting>
  <conditionalFormatting sqref="D7">
    <cfRule type="iconSet" priority="38">
      <iconSet iconSet="3Symbols2" showValue="0">
        <cfvo type="percent" val="0"/>
        <cfvo type="num" val="0.5"/>
        <cfvo type="num" val="1"/>
      </iconSet>
    </cfRule>
  </conditionalFormatting>
  <conditionalFormatting sqref="D10">
    <cfRule type="iconSet" priority="36">
      <iconSet iconSet="3Symbols2" showValue="0">
        <cfvo type="percent" val="0"/>
        <cfvo type="num" val="0.5"/>
        <cfvo type="num" val="1"/>
      </iconSet>
    </cfRule>
  </conditionalFormatting>
  <conditionalFormatting sqref="D11">
    <cfRule type="iconSet" priority="35">
      <iconSet iconSet="3Symbols2" showValue="0">
        <cfvo type="percent" val="0"/>
        <cfvo type="num" val="0.5"/>
        <cfvo type="num" val="1"/>
      </iconSet>
    </cfRule>
  </conditionalFormatting>
  <conditionalFormatting sqref="D14">
    <cfRule type="iconSet" priority="34">
      <iconSet iconSet="3Symbols2" showValue="0">
        <cfvo type="percent" val="0"/>
        <cfvo type="num" val="0.5"/>
        <cfvo type="num" val="1"/>
      </iconSet>
    </cfRule>
  </conditionalFormatting>
  <conditionalFormatting sqref="D15">
    <cfRule type="iconSet" priority="33">
      <iconSet iconSet="3Symbols2" showValue="0">
        <cfvo type="percent" val="0"/>
        <cfvo type="num" val="0.5"/>
        <cfvo type="num" val="1"/>
      </iconSet>
    </cfRule>
  </conditionalFormatting>
  <conditionalFormatting sqref="D16">
    <cfRule type="iconSet" priority="32">
      <iconSet iconSet="3Symbols2" showValue="0">
        <cfvo type="percent" val="0"/>
        <cfvo type="num" val="0.5"/>
        <cfvo type="num" val="1"/>
      </iconSet>
    </cfRule>
  </conditionalFormatting>
  <conditionalFormatting sqref="D17">
    <cfRule type="iconSet" priority="31">
      <iconSet iconSet="3Symbols2" showValue="0">
        <cfvo type="percent" val="0"/>
        <cfvo type="num" val="0.5"/>
        <cfvo type="num" val="1"/>
      </iconSet>
    </cfRule>
  </conditionalFormatting>
  <conditionalFormatting sqref="D18">
    <cfRule type="iconSet" priority="30">
      <iconSet iconSet="3Symbols2" showValue="0">
        <cfvo type="percent" val="0"/>
        <cfvo type="num" val="0.5"/>
        <cfvo type="num" val="1"/>
      </iconSet>
    </cfRule>
  </conditionalFormatting>
  <conditionalFormatting sqref="D19">
    <cfRule type="iconSet" priority="29">
      <iconSet iconSet="3Symbols2" showValue="0">
        <cfvo type="percent" val="0"/>
        <cfvo type="num" val="0.5"/>
        <cfvo type="num" val="1"/>
      </iconSet>
    </cfRule>
  </conditionalFormatting>
  <conditionalFormatting sqref="D20">
    <cfRule type="iconSet" priority="28">
      <iconSet iconSet="3Symbols2" showValue="0">
        <cfvo type="percent" val="0"/>
        <cfvo type="num" val="0.5"/>
        <cfvo type="num" val="1"/>
      </iconSet>
    </cfRule>
  </conditionalFormatting>
  <conditionalFormatting sqref="D21">
    <cfRule type="iconSet" priority="27">
      <iconSet iconSet="3Symbols2" showValue="0">
        <cfvo type="percent" val="0"/>
        <cfvo type="num" val="0.5"/>
        <cfvo type="num" val="1"/>
      </iconSet>
    </cfRule>
  </conditionalFormatting>
  <conditionalFormatting sqref="D22">
    <cfRule type="iconSet" priority="26">
      <iconSet iconSet="3Symbols2" showValue="0">
        <cfvo type="percent" val="0"/>
        <cfvo type="num" val="0.5"/>
        <cfvo type="num" val="1"/>
      </iconSet>
    </cfRule>
  </conditionalFormatting>
  <conditionalFormatting sqref="D24">
    <cfRule type="iconSet" priority="25">
      <iconSet iconSet="3Symbols2" showValue="0">
        <cfvo type="percent" val="0"/>
        <cfvo type="num" val="0.5"/>
        <cfvo type="num" val="1"/>
      </iconSet>
    </cfRule>
  </conditionalFormatting>
  <conditionalFormatting sqref="D25">
    <cfRule type="iconSet" priority="24">
      <iconSet iconSet="3Symbols2" showValue="0">
        <cfvo type="percent" val="0"/>
        <cfvo type="num" val="0.5"/>
        <cfvo type="num" val="1"/>
      </iconSet>
    </cfRule>
  </conditionalFormatting>
  <conditionalFormatting sqref="D26">
    <cfRule type="iconSet" priority="23">
      <iconSet iconSet="3Symbols2" showValue="0">
        <cfvo type="percent" val="0"/>
        <cfvo type="num" val="0.5"/>
        <cfvo type="num" val="1"/>
      </iconSet>
    </cfRule>
  </conditionalFormatting>
  <conditionalFormatting sqref="D27">
    <cfRule type="iconSet" priority="22">
      <iconSet iconSet="3Symbols2" showValue="0">
        <cfvo type="percent" val="0"/>
        <cfvo type="num" val="0.5"/>
        <cfvo type="num" val="1"/>
      </iconSet>
    </cfRule>
  </conditionalFormatting>
  <conditionalFormatting sqref="D29">
    <cfRule type="iconSet" priority="21">
      <iconSet iconSet="3Symbols2" showValue="0">
        <cfvo type="percent" val="0"/>
        <cfvo type="num" val="0.5"/>
        <cfvo type="num" val="1"/>
      </iconSet>
    </cfRule>
  </conditionalFormatting>
  <conditionalFormatting sqref="D30">
    <cfRule type="iconSet" priority="20">
      <iconSet iconSet="3Symbols2" showValue="0">
        <cfvo type="percent" val="0"/>
        <cfvo type="num" val="0.5"/>
        <cfvo type="num" val="1"/>
      </iconSet>
    </cfRule>
  </conditionalFormatting>
  <conditionalFormatting sqref="D31">
    <cfRule type="iconSet" priority="19">
      <iconSet iconSet="3Symbols2" showValue="0">
        <cfvo type="percent" val="0"/>
        <cfvo type="num" val="0.5"/>
        <cfvo type="num" val="1"/>
      </iconSet>
    </cfRule>
  </conditionalFormatting>
  <conditionalFormatting sqref="D32">
    <cfRule type="iconSet" priority="18">
      <iconSet iconSet="3Symbols2" showValue="0">
        <cfvo type="percent" val="0"/>
        <cfvo type="num" val="0.5"/>
        <cfvo type="num" val="1"/>
      </iconSet>
    </cfRule>
  </conditionalFormatting>
  <conditionalFormatting sqref="D34">
    <cfRule type="iconSet" priority="17">
      <iconSet iconSet="3Symbols2" showValue="0">
        <cfvo type="percent" val="0"/>
        <cfvo type="num" val="0.5"/>
        <cfvo type="num" val="1"/>
      </iconSet>
    </cfRule>
  </conditionalFormatting>
  <conditionalFormatting sqref="D35">
    <cfRule type="iconSet" priority="16">
      <iconSet iconSet="3Symbols2" showValue="0">
        <cfvo type="percent" val="0"/>
        <cfvo type="num" val="0.5"/>
        <cfvo type="num" val="1"/>
      </iconSet>
    </cfRule>
  </conditionalFormatting>
  <conditionalFormatting sqref="D36">
    <cfRule type="iconSet" priority="15">
      <iconSet iconSet="3Symbols2" showValue="0">
        <cfvo type="percent" val="0"/>
        <cfvo type="num" val="0.5"/>
        <cfvo type="num" val="1"/>
      </iconSet>
    </cfRule>
  </conditionalFormatting>
  <conditionalFormatting sqref="G12">
    <cfRule type="iconSet" priority="13">
      <iconSet iconSet="3Symbols2" showValue="0">
        <cfvo type="percent" val="0"/>
        <cfvo type="num" val="0.5"/>
        <cfvo type="num" val="1"/>
      </iconSet>
    </cfRule>
  </conditionalFormatting>
  <conditionalFormatting sqref="G29">
    <cfRule type="iconSet" priority="12">
      <iconSet iconSet="3Symbols2" showValue="0">
        <cfvo type="percent" val="0"/>
        <cfvo type="num" val="0.5"/>
        <cfvo type="num" val="1"/>
      </iconSet>
    </cfRule>
  </conditionalFormatting>
  <conditionalFormatting sqref="E36">
    <cfRule type="iconSet" priority="10">
      <iconSet iconSet="3Symbols2" showValue="0">
        <cfvo type="percent" val="0"/>
        <cfvo type="num" val="0.5"/>
        <cfvo type="num" val="1"/>
      </iconSet>
    </cfRule>
  </conditionalFormatting>
  <conditionalFormatting sqref="G36">
    <cfRule type="iconSet" priority="9">
      <iconSet iconSet="3Symbols2" showValue="0">
        <cfvo type="percent" val="0"/>
        <cfvo type="num" val="0.5"/>
        <cfvo type="num" val="1"/>
      </iconSet>
    </cfRule>
  </conditionalFormatting>
  <conditionalFormatting sqref="E32">
    <cfRule type="iconSet" priority="7">
      <iconSet iconSet="3Symbols2" showValue="0">
        <cfvo type="percent" val="0"/>
        <cfvo type="num" val="0.5"/>
        <cfvo type="num" val="1"/>
      </iconSet>
    </cfRule>
  </conditionalFormatting>
  <conditionalFormatting sqref="F6">
    <cfRule type="iconSet" priority="6">
      <iconSet iconSet="3Symbols2" showValue="0">
        <cfvo type="percent" val="0"/>
        <cfvo type="num" val="0.5"/>
        <cfvo type="num" val="1"/>
      </iconSet>
    </cfRule>
  </conditionalFormatting>
  <conditionalFormatting sqref="F7">
    <cfRule type="iconSet" priority="5">
      <iconSet iconSet="3Symbols2" showValue="0">
        <cfvo type="percent" val="0"/>
        <cfvo type="num" val="0.5"/>
        <cfvo type="num" val="1"/>
      </iconSet>
    </cfRule>
  </conditionalFormatting>
  <conditionalFormatting sqref="D8">
    <cfRule type="iconSet" priority="4">
      <iconSet iconSet="3Symbols2" showValue="0">
        <cfvo type="percent" val="0"/>
        <cfvo type="num" val="0.5"/>
        <cfvo type="num" val="1"/>
      </iconSet>
    </cfRule>
  </conditionalFormatting>
  <conditionalFormatting sqref="D8">
    <cfRule type="iconSet" priority="3">
      <iconSet iconSet="3Symbols2" showValue="0">
        <cfvo type="percent" val="0"/>
        <cfvo type="num" val="0.5"/>
        <cfvo type="num" val="1"/>
      </iconSet>
    </cfRule>
  </conditionalFormatting>
  <conditionalFormatting sqref="B14:B21">
    <cfRule type="iconSet" priority="2">
      <iconSet iconSet="3Symbols2" showValue="0">
        <cfvo type="percent" val="0"/>
        <cfvo type="num" val="0.5"/>
        <cfvo type="num" val="1"/>
      </iconSet>
    </cfRule>
  </conditionalFormatting>
  <conditionalFormatting sqref="B14:B21">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dimension ref="A1:I98"/>
  <sheetViews>
    <sheetView topLeftCell="A22" zoomScale="85" zoomScaleNormal="85" zoomScaleSheetLayoutView="85" workbookViewId="0">
      <selection activeCell="A37" sqref="A3:G37"/>
    </sheetView>
  </sheetViews>
  <sheetFormatPr defaultColWidth="81" defaultRowHeight="14.5" x14ac:dyDescent="0.35"/>
  <cols>
    <col min="1" max="1" width="14" style="60" customWidth="1"/>
    <col min="2" max="2" width="3" style="36" customWidth="1"/>
    <col min="3" max="3" width="65.7265625" style="36" customWidth="1"/>
    <col min="4" max="4" width="4" style="38" customWidth="1"/>
    <col min="5" max="5" width="117.453125" style="38" customWidth="1"/>
    <col min="6" max="6" width="4.453125" style="38" customWidth="1"/>
    <col min="7" max="7" width="81" style="38"/>
    <col min="10" max="16384" width="81" style="87"/>
  </cols>
  <sheetData>
    <row r="1" spans="1:9" s="67" customFormat="1" x14ac:dyDescent="0.35">
      <c r="A1" s="88"/>
      <c r="B1" s="67" t="str">
        <f>B3</f>
        <v>Prorrogação / Isenção de Pagamento de  Serviços Públicos</v>
      </c>
      <c r="C1" s="67" t="str">
        <f>B1&amp;" desc"</f>
        <v>Prorrogação / Isenção de Pagamento de  Serviços Públicos desc</v>
      </c>
      <c r="D1" s="67" t="str">
        <f>D3</f>
        <v>Compra de Materiais de Combate à Covid-19</v>
      </c>
      <c r="E1" s="67" t="str">
        <f t="shared" ref="E1:G1" si="0">D1&amp;" desc"</f>
        <v>Compra de Materiais de Combate à Covid-19 desc</v>
      </c>
      <c r="F1" s="67" t="str">
        <f>F3</f>
        <v>Contratação de Pessoal na área de saúde</v>
      </c>
      <c r="G1" s="67" t="str">
        <f t="shared" si="0"/>
        <v>Contratação de Pessoal na área de saúde desc</v>
      </c>
    </row>
    <row r="2" spans="1:9" ht="15" thickBot="1" x14ac:dyDescent="0.4">
      <c r="A2" s="35" t="str">
        <f>Completa!A3</f>
        <v>Medidas dos Governo Estaduais para contenção da Covid-19 até 3 de maio</v>
      </c>
      <c r="H2" s="87"/>
      <c r="I2" s="87"/>
    </row>
    <row r="3" spans="1:9" ht="15.5" thickTop="1" thickBot="1" x14ac:dyDescent="0.4">
      <c r="A3" s="39"/>
      <c r="B3" s="125" t="s">
        <v>5</v>
      </c>
      <c r="C3" s="125"/>
      <c r="D3" s="125" t="s">
        <v>96</v>
      </c>
      <c r="E3" s="125"/>
      <c r="F3" s="125" t="s">
        <v>6</v>
      </c>
      <c r="G3" s="125"/>
      <c r="H3" s="87"/>
      <c r="I3" s="87"/>
    </row>
    <row r="4" spans="1:9" ht="15" thickTop="1" x14ac:dyDescent="0.35">
      <c r="A4" s="40" t="s">
        <v>10</v>
      </c>
      <c r="B4" s="44" t="s">
        <v>55</v>
      </c>
      <c r="C4" s="44" t="s">
        <v>55</v>
      </c>
      <c r="D4" s="44" t="s">
        <v>55</v>
      </c>
      <c r="E4" s="44" t="s">
        <v>55</v>
      </c>
      <c r="F4" s="44" t="s">
        <v>55</v>
      </c>
      <c r="G4" s="44" t="s">
        <v>55</v>
      </c>
      <c r="H4" s="87"/>
      <c r="I4" s="87"/>
    </row>
    <row r="5" spans="1:9" x14ac:dyDescent="0.35">
      <c r="A5" s="45" t="s">
        <v>11</v>
      </c>
      <c r="B5" s="49" t="s">
        <v>55</v>
      </c>
      <c r="C5" s="49" t="s">
        <v>55</v>
      </c>
      <c r="D5" s="49" t="s">
        <v>55</v>
      </c>
      <c r="E5" s="49" t="s">
        <v>55</v>
      </c>
      <c r="F5" s="49" t="s">
        <v>55</v>
      </c>
      <c r="G5" s="49" t="s">
        <v>55</v>
      </c>
      <c r="H5" s="87"/>
      <c r="I5" s="87"/>
    </row>
    <row r="6" spans="1:9" ht="58" x14ac:dyDescent="0.35">
      <c r="A6" s="50" t="s">
        <v>12</v>
      </c>
      <c r="B6" s="38">
        <f>INDEX(Completa!$1:$1048576,MATCH($A6,Completa!$A:$A,0),MATCH(B$1,Completa!$1:$1,0))</f>
        <v>1</v>
      </c>
      <c r="C6" s="38" t="str">
        <f>INDEX(Completa!$1:$1048576,MATCH($A6,Completa!$A:$A,0),MATCH(C$1,Completa!$1:$1,0))</f>
        <v>Isenção da cobrança do ICMS na conta de energia elétrica e proibição do corte no fornecimento de água tratada.</v>
      </c>
      <c r="D6" s="38">
        <f>INDEX(Completa!$1:$1048576,MATCH($A6,Completa!$A:$A,0),MATCH(D$1,Completa!$1:$1,0))</f>
        <v>1</v>
      </c>
      <c r="E6" s="38" t="str">
        <f>INDEX(Completa!$1:$1048576,MATCH($A6,Completa!$A:$A,0),MATCH(E$1,Completa!$1:$1,0))</f>
        <v xml:space="preserve">Recebimento de 20 leitos de UTI via doação;  Ampliação em mais de 100 leitos; Revitalização de Hospitais para o aumento da capacidade de leitos; Garantia de 48 milhões de reais em recursos para ações de enfrentamento ao coronavírus; Produção de Máscaras pelo Sistema Prisional; 
</v>
      </c>
      <c r="F6" s="38">
        <f>INDEX(Completa!$1:$1048576,MATCH($A6,Completa!$A:$A,0),MATCH(F$1,Completa!$1:$1,0))</f>
        <v>0</v>
      </c>
      <c r="G6" s="38" t="str">
        <f>INDEX(Completa!$1:$1048576,MATCH($A6,Completa!$A:$A,0),MATCH(G$1,Completa!$1:$1,0))</f>
        <v>Não Implementou</v>
      </c>
      <c r="H6" s="87"/>
      <c r="I6" s="87"/>
    </row>
    <row r="7" spans="1:9" ht="29" x14ac:dyDescent="0.35">
      <c r="A7" s="50" t="s">
        <v>13</v>
      </c>
      <c r="B7" s="38">
        <f>INDEX(Completa!$1:$1048576,MATCH($A7,Completa!$A:$A,0),MATCH(B$1,Completa!$1:$1,0))</f>
        <v>1</v>
      </c>
      <c r="C7" s="38" t="str">
        <f>INDEX(Completa!$1:$1048576,MATCH($A7,Completa!$A:$A,0),MATCH(C$1,Completa!$1:$1,0))</f>
        <v xml:space="preserve">Pagamento pelo estado da tarifa social de água e das contas de energia de 21 famílias que consumem até 220 quilowatts mensais. </v>
      </c>
      <c r="D7" s="38">
        <f>INDEX(Completa!$1:$1048576,MATCH($A7,Completa!$A:$A,0),MATCH(D$1,Completa!$1:$1,0))</f>
        <v>1</v>
      </c>
      <c r="E7" s="38" t="str">
        <f>INDEX(Completa!$1:$1048576,MATCH($A7,Completa!$A:$A,0),MATCH(E$1,Completa!$1:$1,0))</f>
        <v xml:space="preserve">Aditivo de R$14 milhões para a secretaria de saúde, dos quais parte já foi investida em EPIs, compra de Respiradores e Álcool 70%; Produção pela Ueap, Unifap e Iepa de álcool em gel 70% de até 15 mil litros; Realização de reparo de respiradores </v>
      </c>
      <c r="F7" s="38">
        <f>INDEX(Completa!$1:$1048576,MATCH($A7,Completa!$A:$A,0),MATCH(F$1,Completa!$1:$1,0))</f>
        <v>1</v>
      </c>
      <c r="G7" s="38" t="str">
        <f>INDEX(Completa!$1:$1048576,MATCH($A7,Completa!$A:$A,0),MATCH(G$1,Completa!$1:$1,0))</f>
        <v>Chamada pública emergencial para a contratação temporária de 451 profissionais da área de saúde</v>
      </c>
      <c r="H7" s="87"/>
      <c r="I7" s="87"/>
    </row>
    <row r="8" spans="1:9" ht="58" x14ac:dyDescent="0.35">
      <c r="A8" s="50" t="s">
        <v>14</v>
      </c>
      <c r="B8" s="38">
        <f>INDEX(Completa!$1:$1048576,MATCH($A8,Completa!$A:$A,0),MATCH(B$1,Completa!$1:$1,0))</f>
        <v>1</v>
      </c>
      <c r="C8" s="38" t="str">
        <f>INDEX(Completa!$1:$1048576,MATCH($A8,Completa!$A:$A,0),MATCH(C$1,Completa!$1:$1,0))</f>
        <v>Proibição de cortes de água e energia</v>
      </c>
      <c r="D8" s="38">
        <f>INDEX(Completa!$1:$1048576,MATCH($A8,Completa!$A:$A,0),MATCH(D$1,Completa!$1:$1,0))</f>
        <v>1</v>
      </c>
      <c r="E8" s="38" t="str">
        <f>INDEX(Completa!$1:$1048576,MATCH($A8,Completa!$A:$A,0),MATCH(E$1,Completa!$1:$1,0))</f>
        <v xml:space="preserve">Aquisição de 30 mil kits de testes rápidos para a doença, 19 respiradores; UEA produzirá EPIs e respiradores para UTIs de unidades de saúde do Estado e álcool 70%; Parceria com empresa privada para fabricação de respiradores; E abertura de 400 leitos com pareceria com instituição privada; Produção de máscaras pelo Sistema Prisional; Produção de máscaras pelo Sistema Prisional; </v>
      </c>
      <c r="F8" s="38">
        <f>INDEX(Completa!$1:$1048576,MATCH($A8,Completa!$A:$A,0),MATCH(F$1,Completa!$1:$1,0))</f>
        <v>1</v>
      </c>
      <c r="G8" s="38" t="str">
        <f>INDEX(Completa!$1:$1048576,MATCH($A8,Completa!$A:$A,0),MATCH(G$1,Completa!$1:$1,0))</f>
        <v>Lançamento de edital pela Aades  para o projeto Anjos da Saúde em parceria com a Susam, visando fortalecer a oferta dos serviços de atendimento aos usuários das unidades de saúde do sistema público estadual. Publicação de edital de seleção para técnicos de enfermagem com 704 vagas</v>
      </c>
      <c r="H8" s="87"/>
      <c r="I8" s="87"/>
    </row>
    <row r="9" spans="1:9" ht="43.5" x14ac:dyDescent="0.35">
      <c r="A9" s="50" t="s">
        <v>15</v>
      </c>
      <c r="B9" s="38">
        <f>INDEX(Completa!$1:$1048576,MATCH($A9,Completa!$A:$A,0),MATCH(B$1,Completa!$1:$1,0))</f>
        <v>1</v>
      </c>
      <c r="C9" s="38" t="str">
        <f>INDEX(Completa!$1:$1048576,MATCH($A9,Completa!$A:$A,0),MATCH(C$1,Completa!$1:$1,0))</f>
        <v>Suspensão de cortes de água e energia elétrica; 350 mil famílias paraenses terão contas de luz pagas; Suspenção,  por 60 dias, do corte de banda larga de internet.</v>
      </c>
      <c r="D9" s="38">
        <f>INDEX(Completa!$1:$1048576,MATCH($A9,Completa!$A:$A,0),MATCH(D$1,Completa!$1:$1,0))</f>
        <v>1</v>
      </c>
      <c r="E9" s="38" t="str">
        <f>INDEX(Completa!$1:$1048576,MATCH($A9,Completa!$A:$A,0),MATCH(E$1,Completa!$1:$1,0))</f>
        <v>740 leitos a mais sendo ofertados na rede pública de saúde; Ampliação em mais de 200 novos respiradores; Produção de 3 mil protetores faciais; Produção de Máscaras pelo Sistema Prisional</v>
      </c>
      <c r="F9" s="38">
        <f>INDEX(Completa!$1:$1048576,MATCH($A9,Completa!$A:$A,0),MATCH(F$1,Completa!$1:$1,0))</f>
        <v>1</v>
      </c>
      <c r="G9" s="38" t="str">
        <f>INDEX(Completa!$1:$1048576,MATCH($A9,Completa!$A:$A,0),MATCH(G$1,Completa!$1:$1,0))</f>
        <v>Convocação de 377 médicos e 303 residentes</v>
      </c>
      <c r="H9" s="87"/>
      <c r="I9" s="87"/>
    </row>
    <row r="10" spans="1:9" ht="43.5" x14ac:dyDescent="0.35">
      <c r="A10" s="50" t="s">
        <v>16</v>
      </c>
      <c r="B10" s="38">
        <f>INDEX(Completa!$1:$1048576,MATCH($A10,Completa!$A:$A,0),MATCH(B$1,Completa!$1:$1,0))</f>
        <v>1</v>
      </c>
      <c r="C10" s="38" t="str">
        <f>INDEX(Completa!$1:$1048576,MATCH($A10,Completa!$A:$A,0),MATCH(C$1,Completa!$1:$1,0))</f>
        <v xml:space="preserve"> Vedação do corte de fornecimento de água, energia e proibição de aumentos nas tarifas dos serviços de água, luz, internet e gás.</v>
      </c>
      <c r="D10" s="38">
        <f>INDEX(Completa!$1:$1048576,MATCH($A10,Completa!$A:$A,0),MATCH(D$1,Completa!$1:$1,0))</f>
        <v>1</v>
      </c>
      <c r="E10" s="38" t="str">
        <f>INDEX(Completa!$1:$1048576,MATCH($A10,Completa!$A:$A,0),MATCH(E$1,Completa!$1:$1,0))</f>
        <v>Abertura de chamamento público para aquisição de testes rápidos; rouparia hospitalar, respiradores e outros materiais; Aquisição de 76 mil máscaras; Aquisição de 100 mil testes rápidos; compra 6 mil amostras de PCR para realização de exames da Covid-19; Produção de Máscaras pelo Sistema Prisional</v>
      </c>
      <c r="F10" s="38">
        <f>INDEX(Completa!$1:$1048576,MATCH($A10,Completa!$A:$A,0),MATCH(F$1,Completa!$1:$1,0))</f>
        <v>1</v>
      </c>
      <c r="G10" s="38" t="str">
        <f>INDEX(Completa!$1:$1048576,MATCH($A10,Completa!$A:$A,0),MATCH(G$1,Completa!$1:$1,0))</f>
        <v>Abertura de processo seletivo para contratação temporária, em caráter emergencial, de profissionais da área da saúde</v>
      </c>
      <c r="H10" s="87"/>
      <c r="I10" s="87"/>
    </row>
    <row r="11" spans="1:9" ht="29" x14ac:dyDescent="0.35">
      <c r="A11" s="50" t="s">
        <v>17</v>
      </c>
      <c r="B11" s="38">
        <f>INDEX(Completa!$1:$1048576,MATCH($A11,Completa!$A:$A,0),MATCH(B$1,Completa!$1:$1,0))</f>
        <v>0</v>
      </c>
      <c r="C11" s="38" t="str">
        <f>INDEX(Completa!$1:$1048576,MATCH($A11,Completa!$A:$A,0),MATCH(C$1,Completa!$1:$1,0))</f>
        <v>Não Implementou</v>
      </c>
      <c r="D11" s="38">
        <f>INDEX(Completa!$1:$1048576,MATCH($A11,Completa!$A:$A,0),MATCH(D$1,Completa!$1:$1,0))</f>
        <v>1</v>
      </c>
      <c r="E11" s="38" t="str">
        <f>INDEX(Completa!$1:$1048576,MATCH($A11,Completa!$A:$A,0),MATCH(E$1,Completa!$1:$1,0))</f>
        <v xml:space="preserve">Aquisição de respiradores e equipamentos de proteção individual. </v>
      </c>
      <c r="F11" s="38">
        <f>INDEX(Completa!$1:$1048576,MATCH($A11,Completa!$A:$A,0),MATCH(F$1,Completa!$1:$1,0))</f>
        <v>1</v>
      </c>
      <c r="G11" s="38" t="str">
        <f>INDEX(Completa!$1:$1048576,MATCH($A11,Completa!$A:$A,0),MATCH(G$1,Completa!$1:$1,0))</f>
        <v>Convocação de mais de 400 profissionais  via PSS (Processo Seletivo Simplificado);  Convocação de mais de 260 profissionais de saúde para ajudar no combate ao Covid-19</v>
      </c>
      <c r="H11" s="87"/>
      <c r="I11" s="87"/>
    </row>
    <row r="12" spans="1:9" ht="29" x14ac:dyDescent="0.35">
      <c r="A12" s="50" t="s">
        <v>18</v>
      </c>
      <c r="B12" s="38">
        <f>INDEX(Completa!$1:$1048576,MATCH($A12,Completa!$A:$A,0),MATCH(B$1,Completa!$1:$1,0))</f>
        <v>1</v>
      </c>
      <c r="C12" s="38" t="str">
        <f>INDEX(Completa!$1:$1048576,MATCH($A12,Completa!$A:$A,0),MATCH(C$1,Completa!$1:$1,0))</f>
        <v xml:space="preserve">Suspensão do corte de fornecimento de água e luz </v>
      </c>
      <c r="D12" s="38">
        <f>INDEX(Completa!$1:$1048576,MATCH($A12,Completa!$A:$A,0),MATCH(D$1,Completa!$1:$1,0))</f>
        <v>1</v>
      </c>
      <c r="E12" s="38" t="str">
        <f>INDEX(Completa!$1:$1048576,MATCH($A12,Completa!$A:$A,0),MATCH(E$1,Completa!$1:$1,0))</f>
        <v>Aquisição de testes rápidos de Covid 19. Abertura de chamamentos públicos de emergência para adquirir material de insumo e equipamentos hospitalares; Produção de Máscaras pelo Sistema Prisional;  Produção de álcool em gel pela UFT</v>
      </c>
      <c r="F12" s="38">
        <f>INDEX(Completa!$1:$1048576,MATCH($A12,Completa!$A:$A,0),MATCH(F$1,Completa!$1:$1,0))</f>
        <v>1</v>
      </c>
      <c r="G12" s="38" t="str">
        <f>INDEX(Completa!$1:$1048576,MATCH($A12,Completa!$A:$A,0),MATCH(G$1,Completa!$1:$1,0))</f>
        <v>Convite de profissionais e estudantes de saúde para atuarem como voluntários;</v>
      </c>
      <c r="H12" s="87"/>
      <c r="I12" s="87"/>
    </row>
    <row r="13" spans="1:9" x14ac:dyDescent="0.35">
      <c r="A13" s="45" t="s">
        <v>19</v>
      </c>
      <c r="B13" s="49" t="s">
        <v>55</v>
      </c>
      <c r="C13" s="49" t="s">
        <v>55</v>
      </c>
      <c r="D13" s="49" t="s">
        <v>55</v>
      </c>
      <c r="E13" s="49" t="s">
        <v>55</v>
      </c>
      <c r="F13" s="49" t="s">
        <v>55</v>
      </c>
      <c r="G13" s="49" t="s">
        <v>55</v>
      </c>
      <c r="H13" s="87"/>
      <c r="I13" s="87"/>
    </row>
    <row r="14" spans="1:9" ht="43.5" x14ac:dyDescent="0.35">
      <c r="A14" s="50" t="s">
        <v>20</v>
      </c>
      <c r="B14" s="38">
        <f>INDEX(Completa!$1:$1048576,MATCH($A14,Completa!$A:$A,0),MATCH(B$1,Completa!$1:$1,0))</f>
        <v>0</v>
      </c>
      <c r="C14" s="38" t="str">
        <f>INDEX(Completa!$1:$1048576,MATCH($A14,Completa!$A:$A,0),MATCH(C$1,Completa!$1:$1,0))</f>
        <v>Não Implementou</v>
      </c>
      <c r="D14" s="38">
        <f>INDEX(Completa!$1:$1048576,MATCH($A14,Completa!$A:$A,0),MATCH(D$1,Completa!$1:$1,0))</f>
        <v>1</v>
      </c>
      <c r="E14" s="38" t="str">
        <f>INDEX(Completa!$1:$1048576,MATCH($A14,Completa!$A:$A,0),MATCH(E$1,Completa!$1:$1,0))</f>
        <v xml:space="preserve">Ampliação de 105 leitos; Destinação de 200 milhões a secretaria de saúde; Compra de matériais necessários para o combate ao Covid- 19  em torno de R$ 700 mil; Doação de 3 mil itens apreendidos pelo Sefaz de combate ao Covid-19; Antecipação de inauguração de Hospitais Regionais com 500 novos leitos; Produção pelo Seris de produtos de limpeza; Produção de Máscaras pelo Sistema Prisional; </v>
      </c>
      <c r="F14" s="38">
        <f>INDEX(Completa!$1:$1048576,MATCH($A14,Completa!$A:$A,0),MATCH(F$1,Completa!$1:$1,0))</f>
        <v>1</v>
      </c>
      <c r="G14" s="38" t="str">
        <f>INDEX(Completa!$1:$1048576,MATCH($A14,Completa!$A:$A,0),MATCH(G$1,Completa!$1:$1,0))</f>
        <v>Contratação de 500 profissionais de saúde</v>
      </c>
      <c r="H14" s="87"/>
      <c r="I14" s="87"/>
    </row>
    <row r="15" spans="1:9" ht="43.5" x14ac:dyDescent="0.35">
      <c r="A15" s="50" t="s">
        <v>21</v>
      </c>
      <c r="B15" s="38">
        <f>INDEX(Completa!$1:$1048576,MATCH($A15,Completa!$A:$A,0),MATCH(B$1,Completa!$1:$1,0))</f>
        <v>1</v>
      </c>
      <c r="C15" s="38" t="str">
        <f>INDEX(Completa!$1:$1048576,MATCH($A15,Completa!$A:$A,0),MATCH(C$1,Completa!$1:$1,0))</f>
        <v>Pagamento de conta de luz para 3,5 milhões de pessoas e de conta de água de mais de 860 mil pessoas;</v>
      </c>
      <c r="D15" s="38">
        <f>INDEX(Completa!$1:$1048576,MATCH($A15,Completa!$A:$A,0),MATCH(D$1,Completa!$1:$1,0))</f>
        <v>1</v>
      </c>
      <c r="E15" s="38" t="str">
        <f>INDEX(Completa!$1:$1048576,MATCH($A15,Completa!$A:$A,0),MATCH(E$1,Completa!$1:$1,0))</f>
        <v>Compra de 400 respiradores e doação da Fieb de 100 respiradores; Abertura de 16 novas Upas ainda não inauguradas; Abertura de processo para habilitação de empresas para produção emergencial de máscaras artesanais a serem destinadas a pessoas de vulnerabilidade social e econômica e funcionários públicos;</v>
      </c>
      <c r="F15" s="38">
        <f>INDEX(Completa!$1:$1048576,MATCH($A15,Completa!$A:$A,0),MATCH(F$1,Completa!$1:$1,0))</f>
        <v>0</v>
      </c>
      <c r="G15" s="38" t="str">
        <f>INDEX(Completa!$1:$1048576,MATCH($A15,Completa!$A:$A,0),MATCH(G$1,Completa!$1:$1,0))</f>
        <v>Não Implementou</v>
      </c>
      <c r="H15" s="87"/>
      <c r="I15" s="87"/>
    </row>
    <row r="16" spans="1:9" ht="43.5" x14ac:dyDescent="0.35">
      <c r="A16" s="50" t="s">
        <v>22</v>
      </c>
      <c r="B16" s="38">
        <f>INDEX(Completa!$1:$1048576,MATCH($A16,Completa!$A:$A,0),MATCH(B$1,Completa!$1:$1,0))</f>
        <v>1</v>
      </c>
      <c r="C16" s="38" t="str">
        <f>INDEX(Completa!$1:$1048576,MATCH($A16,Completa!$A:$A,0),MATCH(C$1,Completa!$1:$1,0))</f>
        <v>Isenção de conta da água para 338 mil famílias; Suspensão da taxa de contigencimaneto para 221 mil domicílios; Pagamento da conta de energia de 534 mil famílias baixa renda</v>
      </c>
      <c r="D16" s="38">
        <f>INDEX(Completa!$1:$1048576,MATCH($A16,Completa!$A:$A,0),MATCH(D$1,Completa!$1:$1,0))</f>
        <v>1</v>
      </c>
      <c r="E16" s="38" t="str">
        <f>INDEX(Completa!$1:$1048576,MATCH($A16,Completa!$A:$A,0),MATCH(E$1,Completa!$1:$1,0))</f>
        <v xml:space="preserve">Compra de 90 toneladas de insumos; Compra de 350 mil Kits p/ Teste, ampliação de 200 enfermarias e mais de 700 leitos, 200 respiradores, Liberação de R$ 245 milhões para comprar insumos; CriarCE produz mais de 200 peças de EPI para profissionais de saúde; Produção de Máscaras pelo Sistema Prisional; </v>
      </c>
      <c r="F16" s="38">
        <f>INDEX(Completa!$1:$1048576,MATCH($A16,Completa!$A:$A,0),MATCH(F$1,Completa!$1:$1,0))</f>
        <v>1</v>
      </c>
      <c r="G16" s="38" t="str">
        <f>INDEX(Completa!$1:$1048576,MATCH($A16,Completa!$A:$A,0),MATCH(G$1,Completa!$1:$1,0))</f>
        <v>Contratação e Formação de Profissionais; Plano de melhoria salarial para mais de 7 mil profissionais da saúde</v>
      </c>
      <c r="H16" s="87"/>
      <c r="I16" s="87"/>
    </row>
    <row r="17" spans="1:9" ht="62.25" customHeight="1" x14ac:dyDescent="0.35">
      <c r="A17" s="50" t="s">
        <v>23</v>
      </c>
      <c r="B17" s="38">
        <f>INDEX(Completa!$1:$1048576,MATCH($A17,Completa!$A:$A,0),MATCH(B$1,Completa!$1:$1,0))</f>
        <v>1</v>
      </c>
      <c r="C17" s="38" t="str">
        <f>INDEX(Completa!$1:$1048576,MATCH($A17,Completa!$A:$A,0),MATCH(C$1,Completa!$1:$1,0))</f>
        <v xml:space="preserve"> Isenção de 850 mil maranhenses de pagamento de água por dois meses;  redução da tarifa de energia elétrica para clientes residenciais de baixa renda e povos tradicionais, como indígenas e quilombolas;  Isenção do ICMS de energia para consumidores de baixa renda</v>
      </c>
      <c r="D17" s="38">
        <f>INDEX(Completa!$1:$1048576,MATCH($A17,Completa!$A:$A,0),MATCH(D$1,Completa!$1:$1,0))</f>
        <v>1</v>
      </c>
      <c r="E17" s="38" t="str">
        <f>INDEX(Completa!$1:$1048576,MATCH($A17,Completa!$A:$A,0),MATCH(E$1,Completa!$1:$1,0))</f>
        <v>Ampliação em mais de 700  leitos, 107 respiradores; Doação de diversas empresas de respiradores, máscaras, termômetros e álcool 70; Fabricação de EPIs pela IEMA; Produção de máscaras pelo Sistema Prisional</v>
      </c>
      <c r="F17" s="38">
        <f>INDEX(Completa!$1:$1048576,MATCH($A17,Completa!$A:$A,0),MATCH(F$1,Completa!$1:$1,0))</f>
        <v>1</v>
      </c>
      <c r="G17" s="38" t="str">
        <f>INDEX(Completa!$1:$1048576,MATCH($A17,Completa!$A:$A,0),MATCH(G$1,Completa!$1:$1,0))</f>
        <v>Abertura de Processo Seletivo para profissionais na área; Convocação de 40 médicos</v>
      </c>
      <c r="H17" s="87"/>
      <c r="I17" s="87"/>
    </row>
    <row r="18" spans="1:9" ht="29" x14ac:dyDescent="0.35">
      <c r="A18" s="50" t="s">
        <v>24</v>
      </c>
      <c r="B18" s="38">
        <f>INDEX(Completa!$1:$1048576,MATCH($A18,Completa!$A:$A,0),MATCH(B$1,Completa!$1:$1,0))</f>
        <v>1</v>
      </c>
      <c r="C18" s="38" t="str">
        <f>INDEX(Completa!$1:$1048576,MATCH($A18,Completa!$A:$A,0),MATCH(C$1,Completa!$1:$1,0))</f>
        <v>Corte de água é suspenso e famílias inscritas no Tarifa Social terão faturas pagas, 26 mil famílias.</v>
      </c>
      <c r="D18" s="38">
        <f>INDEX(Completa!$1:$1048576,MATCH($A18,Completa!$A:$A,0),MATCH(D$1,Completa!$1:$1,0))</f>
        <v>1</v>
      </c>
      <c r="E18" s="38" t="str">
        <f>INDEX(Completa!$1:$1048576,MATCH($A18,Completa!$A:$A,0),MATCH(E$1,Completa!$1:$1,0))</f>
        <v>Ampliação de 300 leitos; Aquisição de 812 mil testes rápidos e novos Equipamentos de Proteção Individual (EPIs); 89 respiradores; 3 milhões de máscaras; Prdução de máscaras pelo Sistema Prisional;  parceria com Senai para manutenção de respiradores</v>
      </c>
      <c r="F18" s="38">
        <f>INDEX(Completa!$1:$1048576,MATCH($A18,Completa!$A:$A,0),MATCH(F$1,Completa!$1:$1,0))</f>
        <v>1</v>
      </c>
      <c r="G18" s="38" t="str">
        <f>INDEX(Completa!$1:$1048576,MATCH($A18,Completa!$A:$A,0),MATCH(G$1,Completa!$1:$1,0))</f>
        <v>Contratação em caráter excepcional de 2.453 profissionais de saúde; Abertura de processo seletivo para profissionais de saúde atuarem no Hospital Solidário, 527 vagas no total</v>
      </c>
      <c r="H18" s="87"/>
      <c r="I18" s="87"/>
    </row>
    <row r="19" spans="1:9" ht="43.5" x14ac:dyDescent="0.35">
      <c r="A19" s="50" t="s">
        <v>25</v>
      </c>
      <c r="B19" s="38">
        <f>INDEX(Completa!$1:$1048576,MATCH($A19,Completa!$A:$A,0),MATCH(B$1,Completa!$1:$1,0))</f>
        <v>1</v>
      </c>
      <c r="C19" s="38" t="str">
        <f>INDEX(Completa!$1:$1048576,MATCH($A19,Completa!$A:$A,0),MATCH(C$1,Completa!$1:$1,0))</f>
        <v>Aumento do limite máximo de consumo para de energia para direito a tarifa social;</v>
      </c>
      <c r="D19" s="38">
        <f>INDEX(Completa!$1:$1048576,MATCH($A19,Completa!$A:$A,0),MATCH(D$1,Completa!$1:$1,0))</f>
        <v>1</v>
      </c>
      <c r="E19" s="38" t="str">
        <f>INDEX(Completa!$1:$1048576,MATCH($A19,Completa!$A:$A,0),MATCH(E$1,Completa!$1:$1,0))</f>
        <v xml:space="preserve">Ampliação em mais de 1000 novos leitos; Produção de EPIs pelo Sistema Prisional; Produção de EPIs pelos sistema prisional; Produção de máscaras em espaço profissionalizante da Funase; </v>
      </c>
      <c r="F19" s="38">
        <f>INDEX(Completa!$1:$1048576,MATCH($A19,Completa!$A:$A,0),MATCH(F$1,Completa!$1:$1,0))</f>
        <v>1</v>
      </c>
      <c r="G19" s="38" t="str">
        <f>INDEX(Completa!$1:$1048576,MATCH($A19,Completa!$A:$A,0),MATCH(G$1,Completa!$1:$1,0))</f>
        <v>Contratação de 15 profissionais na área de saúde para atuar em Fernando de Noronha; Seleção pública com 114 vagas para o Laboratório Central de Saúde Pública de Pernambuco (Lacen-PE)</v>
      </c>
      <c r="H19" s="87"/>
      <c r="I19" s="87"/>
    </row>
    <row r="20" spans="1:9" ht="29" x14ac:dyDescent="0.35">
      <c r="A20" s="50" t="s">
        <v>26</v>
      </c>
      <c r="B20" s="38">
        <f>INDEX(Completa!$1:$1048576,MATCH($A20,Completa!$A:$A,0),MATCH(B$1,Completa!$1:$1,0))</f>
        <v>1</v>
      </c>
      <c r="C20" s="38" t="str">
        <f>INDEX(Completa!$1:$1048576,MATCH($A20,Completa!$A:$A,0),MATCH(C$1,Completa!$1:$1,0))</f>
        <v>Suspenção de cortes de água e energia</v>
      </c>
      <c r="D20" s="38">
        <f>INDEX(Completa!$1:$1048576,MATCH($A20,Completa!$A:$A,0),MATCH(D$1,Completa!$1:$1,0))</f>
        <v>1</v>
      </c>
      <c r="E20" s="38" t="str">
        <f>INDEX(Completa!$1:$1048576,MATCH($A20,Completa!$A:$A,0),MATCH(E$1,Completa!$1:$1,0))</f>
        <v xml:space="preserve">Compra de 10 mil Kits p/ Teste, ampliação de aproximadamente 100 leitos e outros, compra de 80 respiradores; Parceria com o Setor Privado para  produção de EPIs; </v>
      </c>
      <c r="F20" s="38">
        <f>INDEX(Completa!$1:$1048576,MATCH($A20,Completa!$A:$A,0),MATCH(F$1,Completa!$1:$1,0))</f>
        <v>1</v>
      </c>
      <c r="G20" s="38" t="str">
        <f>INDEX(Completa!$1:$1048576,MATCH($A20,Completa!$A:$A,0),MATCH(G$1,Completa!$1:$1,0))</f>
        <v>Lançamento de Edital  para contratação de pessoa na área da Saúde</v>
      </c>
      <c r="H20" s="87"/>
      <c r="I20" s="87"/>
    </row>
    <row r="21" spans="1:9" ht="29" x14ac:dyDescent="0.35">
      <c r="A21" s="50" t="s">
        <v>27</v>
      </c>
      <c r="B21" s="38">
        <f>INDEX(Completa!$1:$1048576,MATCH($A21,Completa!$A:$A,0),MATCH(B$1,Completa!$1:$1,0))</f>
        <v>1</v>
      </c>
      <c r="C21" s="38" t="str">
        <f>INDEX(Completa!$1:$1048576,MATCH($A21,Completa!$A:$A,0),MATCH(C$1,Completa!$1:$1,0))</f>
        <v xml:space="preserve">Suspensão da cobrança das contas de água  dos clientes da categoria social; </v>
      </c>
      <c r="D21" s="38">
        <f>INDEX(Completa!$1:$1048576,MATCH($A21,Completa!$A:$A,0),MATCH(D$1,Completa!$1:$1,0))</f>
        <v>1</v>
      </c>
      <c r="E21" s="38" t="str">
        <f>INDEX(Completa!$1:$1048576,MATCH($A21,Completa!$A:$A,0),MATCH(E$1,Completa!$1:$1,0))</f>
        <v>Compra de 10 mil Kits p/ Teste, ampliação de leitos e outros; Destinação de 40.5 milhões ao Combate a Covide-19; Recebimento de doação de 2.500 máscaras para os profissionais da saúde; Produção de máscaras pelo Sistema prisional ;</v>
      </c>
      <c r="F21" s="38">
        <f>INDEX(Completa!$1:$1048576,MATCH($A21,Completa!$A:$A,0),MATCH(F$1,Completa!$1:$1,0))</f>
        <v>1</v>
      </c>
      <c r="G21" s="38" t="str">
        <f>INDEX(Completa!$1:$1048576,MATCH($A21,Completa!$A:$A,0),MATCH(G$1,Completa!$1:$1,0))</f>
        <v>Contratação de mais de 800 profissionais para combate ao coronavírus</v>
      </c>
      <c r="H21" s="87"/>
      <c r="I21" s="87"/>
    </row>
    <row r="22" spans="1:9" x14ac:dyDescent="0.35">
      <c r="A22" s="50" t="s">
        <v>28</v>
      </c>
      <c r="B22" s="38">
        <f>INDEX(Completa!$1:$1048576,MATCH($A22,Completa!$A:$A,0),MATCH(B$1,Completa!$1:$1,0))</f>
        <v>0</v>
      </c>
      <c r="C22" s="38" t="str">
        <f>INDEX(Completa!$1:$1048576,MATCH($A22,Completa!$A:$A,0),MATCH(C$1,Completa!$1:$1,0))</f>
        <v>Não Implementou</v>
      </c>
      <c r="D22" s="38">
        <f>INDEX(Completa!$1:$1048576,MATCH($A22,Completa!$A:$A,0),MATCH(D$1,Completa!$1:$1,0))</f>
        <v>1</v>
      </c>
      <c r="E22" s="38" t="str">
        <f>INDEX(Completa!$1:$1048576,MATCH($A22,Completa!$A:$A,0),MATCH(E$1,Completa!$1:$1,0))</f>
        <v>Ampliação dos leitos; Produção pela SergipeTec de máscaras de proteção em 3D para prevenção ao Coronavírus</v>
      </c>
      <c r="F22" s="38">
        <f>INDEX(Completa!$1:$1048576,MATCH($A22,Completa!$A:$A,0),MATCH(F$1,Completa!$1:$1,0))</f>
        <v>1</v>
      </c>
      <c r="G22" s="38" t="str">
        <f>INDEX(Completa!$1:$1048576,MATCH($A22,Completa!$A:$A,0),MATCH(G$1,Completa!$1:$1,0))</f>
        <v>Contratação por prazo determinado de pessoal da área da saúde</v>
      </c>
      <c r="H22" s="87"/>
      <c r="I22" s="87"/>
    </row>
    <row r="23" spans="1:9" x14ac:dyDescent="0.35">
      <c r="A23" s="45" t="s">
        <v>29</v>
      </c>
      <c r="B23" s="49" t="s">
        <v>55</v>
      </c>
      <c r="C23" s="49" t="s">
        <v>55</v>
      </c>
      <c r="D23" s="49" t="s">
        <v>55</v>
      </c>
      <c r="E23" s="49" t="s">
        <v>55</v>
      </c>
      <c r="F23" s="49" t="s">
        <v>55</v>
      </c>
      <c r="G23" s="49" t="s">
        <v>55</v>
      </c>
      <c r="H23" s="87"/>
      <c r="I23" s="87"/>
    </row>
    <row r="24" spans="1:9" ht="43.5" x14ac:dyDescent="0.35">
      <c r="A24" s="50" t="s">
        <v>30</v>
      </c>
      <c r="B24" s="38">
        <f>INDEX(Completa!$1:$1048576,MATCH($A24,Completa!$A:$A,0),MATCH(B$1,Completa!$1:$1,0))</f>
        <v>1</v>
      </c>
      <c r="C24" s="38" t="str">
        <f>INDEX(Completa!$1:$1048576,MATCH($A24,Completa!$A:$A,0),MATCH(C$1,Completa!$1:$1,0))</f>
        <v>Interrupção do corte de energia e água por falta de pagamento.</v>
      </c>
      <c r="D24" s="38">
        <f>INDEX(Completa!$1:$1048576,MATCH($A24,Completa!$A:$A,0),MATCH(D$1,Completa!$1:$1,0))</f>
        <v>1</v>
      </c>
      <c r="E24" s="38" t="str">
        <f>INDEX(Completa!$1:$1048576,MATCH($A24,Completa!$A:$A,0),MATCH(E$1,Completa!$1:$1,0))</f>
        <v>Abertura do Hospital de Campanha para Enfrentamento ao Coronavírus com ampliação de 222 leitos; Abertura de licitações no valor de 59 milhões para compra de Insumos para enfrentamento da pandemia; Parcerias para produção de milhares de máscaras e aventais; Ampliação de até 1500 leitos; Recuperação e reparo de respiradores;</v>
      </c>
      <c r="F24" s="38">
        <f>INDEX(Completa!$1:$1048576,MATCH($A24,Completa!$A:$A,0),MATCH(F$1,Completa!$1:$1,0))</f>
        <v>0</v>
      </c>
      <c r="G24" s="38" t="str">
        <f>INDEX(Completa!$1:$1048576,MATCH($A24,Completa!$A:$A,0),MATCH(G$1,Completa!$1:$1,0))</f>
        <v>Não Implementou</v>
      </c>
      <c r="H24" s="87"/>
      <c r="I24" s="87"/>
    </row>
    <row r="25" spans="1:9" ht="43.5" x14ac:dyDescent="0.35">
      <c r="A25" s="50" t="s">
        <v>31</v>
      </c>
      <c r="B25" s="38">
        <f>INDEX(Completa!$1:$1048576,MATCH($A25,Completa!$A:$A,0),MATCH(B$1,Completa!$1:$1,0))</f>
        <v>1</v>
      </c>
      <c r="C25" s="38" t="str">
        <f>INDEX(Completa!$1:$1048576,MATCH($A25,Completa!$A:$A,0),MATCH(C$1,Completa!$1:$1,0))</f>
        <v>Isenção do ICMS da energia elétrica para famílias de baixa renda</v>
      </c>
      <c r="D25" s="38">
        <f>INDEX(Completa!$1:$1048576,MATCH($A25,Completa!$A:$A,0),MATCH(D$1,Completa!$1:$1,0))</f>
        <v>1</v>
      </c>
      <c r="E25" s="38" t="str">
        <f>INDEX(Completa!$1:$1048576,MATCH($A25,Completa!$A:$A,0),MATCH(E$1,Completa!$1:$1,0))</f>
        <v xml:space="preserve">Ampliação em mais de 300 leitos; Distribuição 300 mil litros de álcool 70%; Compra de mais de 10 mil kits de teste; Parceria com o Senai para produção de 5 milhões de máscaras; Parceria entre Unemat, IFMT iniciam produção de álcool 70%; Produção de Máscasras pelo Sistema Prisional; </v>
      </c>
      <c r="F25" s="38">
        <f>INDEX(Completa!$1:$1048576,MATCH($A25,Completa!$A:$A,0),MATCH(F$1,Completa!$1:$1,0))</f>
        <v>1</v>
      </c>
      <c r="G25" s="38" t="str">
        <f>INDEX(Completa!$1:$1048576,MATCH($A25,Completa!$A:$A,0),MATCH(G$1,Completa!$1:$1,0))</f>
        <v>Abertura de inscrições para contratação de 751  profissionais da saúde</v>
      </c>
      <c r="H25" s="87"/>
      <c r="I25" s="87"/>
    </row>
    <row r="26" spans="1:9" ht="58" x14ac:dyDescent="0.35">
      <c r="A26" s="50" t="s">
        <v>32</v>
      </c>
      <c r="B26" s="38">
        <f>INDEX(Completa!$1:$1048576,MATCH($A26,Completa!$A:$A,0),MATCH(B$1,Completa!$1:$1,0))</f>
        <v>1</v>
      </c>
      <c r="C26" s="38" t="str">
        <f>INDEX(Completa!$1:$1048576,MATCH($A26,Completa!$A:$A,0),MATCH(C$1,Completa!$1:$1,0))</f>
        <v>12 mil famílias carentes são isentas do pagamento da conta de água por três meses; Proibido o corte de água em todas as unidades consumidoras da Sanesul; Isenção do ICMS sobre a tarifa de energia elétrica por três meses, e Suspensão de cobrança de tarifa social por três meses;</v>
      </c>
      <c r="D26" s="38">
        <f>INDEX(Completa!$1:$1048576,MATCH($A26,Completa!$A:$A,0),MATCH(D$1,Completa!$1:$1,0))</f>
        <v>1</v>
      </c>
      <c r="E26" s="38" t="str">
        <f>INDEX(Completa!$1:$1048576,MATCH($A26,Completa!$A:$A,0),MATCH(E$1,Completa!$1:$1,0))</f>
        <v xml:space="preserve">Compra de 5 mil Kits p/ Teste, Ampliação de 505 leitos e R$ 680 mil em respiradores.  Criação de Parceria entre a Semagro, Fiems e a Energisa para conserto e manutenção de respiradores; Produção de EPIs pelo Sistema Prisional;  </v>
      </c>
      <c r="F26" s="38">
        <f>INDEX(Completa!$1:$1048576,MATCH($A26,Completa!$A:$A,0),MATCH(F$1,Completa!$1:$1,0))</f>
        <v>1</v>
      </c>
      <c r="G26" s="38" t="str">
        <f>INDEX(Completa!$1:$1048576,MATCH($A26,Completa!$A:$A,0),MATCH(G$1,Completa!$1:$1,0))</f>
        <v>Contratação emergencial de mais de 200 profissionais da saúde</v>
      </c>
      <c r="H26" s="87"/>
      <c r="I26" s="87"/>
    </row>
    <row r="27" spans="1:9" ht="43.5" x14ac:dyDescent="0.35">
      <c r="A27" s="50" t="s">
        <v>33</v>
      </c>
      <c r="B27" s="38">
        <f>INDEX(Completa!$1:$1048576,MATCH($A27,Completa!$A:$A,0),MATCH(B$1,Completa!$1:$1,0))</f>
        <v>1</v>
      </c>
      <c r="C27" s="38" t="str">
        <f>INDEX(Completa!$1:$1048576,MATCH($A27,Completa!$A:$A,0),MATCH(C$1,Completa!$1:$1,0))</f>
        <v>Adiamento do reajuste de tarifas da  Caesb; Consumidores de baixa renda ficarão isentos da conta de luz por 90 dias</v>
      </c>
      <c r="D27" s="38">
        <f>INDEX(Completa!$1:$1048576,MATCH($A27,Completa!$A:$A,0),MATCH(D$1,Completa!$1:$1,0))</f>
        <v>1</v>
      </c>
      <c r="E27" s="38" t="str">
        <f>INDEX(Completa!$1:$1048576,MATCH($A27,Completa!$A:$A,0),MATCH(E$1,Completa!$1:$1,0))</f>
        <v>Liberação de recursos para compra de insumos e materiais necessários. Contratação de novos leitos de Unidade Terapia Intensiva no valor de R$21,6 milhões; 35 milhões para contratar UTIs privadas; Produção de EPIs pelo Sistema Prisional; Dispensa de licitação para contratação de 306 leitos e compra de mais de 150 mil testes</v>
      </c>
      <c r="F27" s="38">
        <f>INDEX(Completa!$1:$1048576,MATCH($A27,Completa!$A:$A,0),MATCH(F$1,Completa!$1:$1,0))</f>
        <v>1</v>
      </c>
      <c r="G27" s="38" t="str">
        <f>INDEX(Completa!$1:$1048576,MATCH($A27,Completa!$A:$A,0),MATCH(G$1,Completa!$1:$1,0))</f>
        <v>Nomeação de concursados (330 médicos e enfermeiros). E contratação caráter temporário e emergencial de profissionais; Nomeação de 413 novos profissionais de saúde para reforçar as equipes e serviços médicos</v>
      </c>
      <c r="H27" s="87"/>
      <c r="I27" s="87"/>
    </row>
    <row r="28" spans="1:9" x14ac:dyDescent="0.35">
      <c r="A28" s="45" t="s">
        <v>34</v>
      </c>
      <c r="B28" s="49" t="s">
        <v>55</v>
      </c>
      <c r="C28" s="49" t="s">
        <v>55</v>
      </c>
      <c r="D28" s="49" t="s">
        <v>55</v>
      </c>
      <c r="E28" s="49" t="s">
        <v>55</v>
      </c>
      <c r="F28" s="49" t="s">
        <v>55</v>
      </c>
      <c r="G28" s="49" t="s">
        <v>55</v>
      </c>
      <c r="H28" s="87"/>
      <c r="I28" s="87"/>
    </row>
    <row r="29" spans="1:9" ht="29" x14ac:dyDescent="0.35">
      <c r="A29" s="50" t="s">
        <v>35</v>
      </c>
      <c r="B29" s="38">
        <f>INDEX(Completa!$1:$1048576,MATCH($A29,Completa!$A:$A,0),MATCH(B$1,Completa!$1:$1,0))</f>
        <v>1</v>
      </c>
      <c r="C29" s="38" t="str">
        <f>INDEX(Completa!$1:$1048576,MATCH($A29,Completa!$A:$A,0),MATCH(C$1,Completa!$1:$1,0))</f>
        <v>Suspensão de cobrança de tarifa social da água.</v>
      </c>
      <c r="D29" s="38">
        <f>INDEX(Completa!$1:$1048576,MATCH($A29,Completa!$A:$A,0),MATCH(D$1,Completa!$1:$1,0))</f>
        <v>1</v>
      </c>
      <c r="E29" s="38" t="str">
        <f>INDEX(Completa!$1:$1048576,MATCH($A29,Completa!$A:$A,0),MATCH(E$1,Completa!$1:$1,0))</f>
        <v xml:space="preserve">Compra de 109 respiradores; Recebimento de doações de mais de 40 mil litros álcool 70%; Confeccção de máscaras pelo sistema prisional; </v>
      </c>
      <c r="F29" s="38">
        <f>INDEX(Completa!$1:$1048576,MATCH($A29,Completa!$A:$A,0),MATCH(F$1,Completa!$1:$1,0))</f>
        <v>1</v>
      </c>
      <c r="G29" s="38" t="str">
        <f>INDEX(Completa!$1:$1048576,MATCH($A29,Completa!$A:$A,0),MATCH(G$1,Completa!$1:$1,0))</f>
        <v>Contratação emergencial em regime de designação temporária, com formação de cadastro de reserva, para o cargo de médico e outros cargos</v>
      </c>
      <c r="H29" s="87"/>
      <c r="I29" s="87"/>
    </row>
    <row r="30" spans="1:9" ht="43.5" x14ac:dyDescent="0.35">
      <c r="A30" s="50" t="s">
        <v>36</v>
      </c>
      <c r="B30" s="38">
        <f>INDEX(Completa!$1:$1048576,MATCH($A30,Completa!$A:$A,0),MATCH(B$1,Completa!$1:$1,0))</f>
        <v>1</v>
      </c>
      <c r="C30" s="38" t="str">
        <f>INDEX(Completa!$1:$1048576,MATCH($A30,Completa!$A:$A,0),MATCH(C$1,Completa!$1:$1,0))</f>
        <v>Consumidores de Cemig e Copasa poderão parcelar contas sem multas e juros e terão vencimento estendido</v>
      </c>
      <c r="D30" s="38">
        <f>INDEX(Completa!$1:$1048576,MATCH($A30,Completa!$A:$A,0),MATCH(D$1,Completa!$1:$1,0))</f>
        <v>1</v>
      </c>
      <c r="E30" s="38" t="str">
        <f>INDEX(Completa!$1:$1048576,MATCH($A30,Completa!$A:$A,0),MATCH(E$1,Completa!$1:$1,0))</f>
        <v xml:space="preserve">Compra de 1.4 milhões de unidades de máscaras, lucas e ampliação de 800 leitos, 747 respiradores; Requisição de respiradores em todo o estado; Codemge passa a fabricar equipamentos destinados ao tratamento e prevenção à Covid-19. Produção de Máscaras pelo Sistema Prisional; </v>
      </c>
      <c r="F30" s="38">
        <f>INDEX(Completa!$1:$1048576,MATCH($A30,Completa!$A:$A,0),MATCH(F$1,Completa!$1:$1,0))</f>
        <v>1</v>
      </c>
      <c r="G30" s="38" t="str">
        <f>INDEX(Completa!$1:$1048576,MATCH($A30,Completa!$A:$A,0),MATCH(G$1,Completa!$1:$1,0))</f>
        <v xml:space="preserve">Autorização de contratação temporária e emergencial de 118 profissionais de saúde; </v>
      </c>
      <c r="H30" s="87"/>
      <c r="I30" s="87"/>
    </row>
    <row r="31" spans="1:9" ht="58" x14ac:dyDescent="0.35">
      <c r="A31" s="50" t="s">
        <v>37</v>
      </c>
      <c r="B31" s="38">
        <f>INDEX(Completa!$1:$1048576,MATCH($A31,Completa!$A:$A,0),MATCH(B$1,Completa!$1:$1,0))</f>
        <v>1</v>
      </c>
      <c r="C31" s="38" t="str">
        <f>INDEX(Completa!$1:$1048576,MATCH($A31,Completa!$A:$A,0),MATCH(C$1,Completa!$1:$1,0))</f>
        <v>Suspensão de cobrança de tarifa social da água; Isenção de pagamento da conta de luz para população de baixa renda; Suspensão de ações de interrupção de fornecimento de gás de consumidores residenciais e pequenos comércios.</v>
      </c>
      <c r="D31" s="38">
        <f>INDEX(Completa!$1:$1048576,MATCH($A31,Completa!$A:$A,0),MATCH(D$1,Completa!$1:$1,0))</f>
        <v>1</v>
      </c>
      <c r="E31" s="38" t="str">
        <f>INDEX(Completa!$1:$1048576,MATCH($A31,Completa!$A:$A,0),MATCH(E$1,Completa!$1:$1,0))</f>
        <v>Compra de 20 mil Kits p/ Teste, ampliação de mais de1100 leitos, 3200 respiradores; Repasse de R$ 309 milhões para 80 municípios para medidas de combate à Covid-19 e de R$ 100 milhões para 377 Santas Casas; Aquisição de 165 mil metros de tecido para produção de máscaras; Produção de 320 mil máscaras pelo Sistema Prisional;  Parceria para produção de 2 milhões de máscaras sociais; Importação de máscaras e de testes da Coréia do Sul</v>
      </c>
      <c r="F31" s="38">
        <f>INDEX(Completa!$1:$1048576,MATCH($A31,Completa!$A:$A,0),MATCH(F$1,Completa!$1:$1,0))</f>
        <v>1</v>
      </c>
      <c r="G31" s="38" t="str">
        <f>INDEX(Completa!$1:$1048576,MATCH($A31,Completa!$A:$A,0),MATCH(G$1,Completa!$1:$1,0))</f>
        <v>Contratação de 1.185 profissionais de saúde</v>
      </c>
      <c r="H31" s="87"/>
      <c r="I31" s="87"/>
    </row>
    <row r="32" spans="1:9" ht="63" customHeight="1" x14ac:dyDescent="0.35">
      <c r="A32" s="50" t="s">
        <v>38</v>
      </c>
      <c r="B32" s="38">
        <f>INDEX(Completa!$1:$1048576,MATCH($A32,Completa!$A:$A,0),MATCH(B$1,Completa!$1:$1,0))</f>
        <v>1</v>
      </c>
      <c r="C32" s="38" t="str">
        <f>INDEX(Completa!$1:$1048576,MATCH($A32,Completa!$A:$A,0),MATCH(C$1,Completa!$1:$1,0))</f>
        <v>Cedae suspende cobrança para clientes da tarifa social por 3 meses</v>
      </c>
      <c r="D32" s="38">
        <f>INDEX(Completa!$1:$1048576,MATCH($A32,Completa!$A:$A,0),MATCH(D$1,Completa!$1:$1,0))</f>
        <v>1</v>
      </c>
      <c r="E32" s="38" t="str">
        <f>INDEX(Completa!$1:$1048576,MATCH($A32,Completa!$A:$A,0),MATCH(E$1,Completa!$1:$1,0))</f>
        <v xml:space="preserve">Criação de 299 leitos. 1,5 milhão de máscaras cirúrgicas, 150 mil máscaras de proteção, 300 mil óculos de proteção e 600 mil aventais, além gorros cirúrgicos e luvas de proteção; Produção de álcool 70% para unidades de saúde pelo Instituto de Química da UERJ; Uerj desenvolve protetores faciais para profissionais de saúde; Produção de máscaras pelo Sistema Prisional; </v>
      </c>
      <c r="F32" s="38">
        <f>INDEX(Completa!$1:$1048576,MATCH($A32,Completa!$A:$A,0),MATCH(F$1,Completa!$1:$1,0))</f>
        <v>1</v>
      </c>
      <c r="G32" s="38" t="str">
        <f>INDEX(Completa!$1:$1048576,MATCH($A32,Completa!$A:$A,0),MATCH(G$1,Completa!$1:$1,0))</f>
        <v>Contratação emergencial de 618 profissionais da saúde</v>
      </c>
      <c r="H32" s="87"/>
      <c r="I32" s="87"/>
    </row>
    <row r="33" spans="1:9" x14ac:dyDescent="0.35">
      <c r="A33" s="45" t="s">
        <v>39</v>
      </c>
      <c r="B33" s="49" t="s">
        <v>55</v>
      </c>
      <c r="C33" s="49" t="s">
        <v>55</v>
      </c>
      <c r="D33" s="49" t="s">
        <v>55</v>
      </c>
      <c r="E33" s="49" t="s">
        <v>55</v>
      </c>
      <c r="F33" s="49" t="s">
        <v>55</v>
      </c>
      <c r="G33" s="49" t="s">
        <v>55</v>
      </c>
      <c r="H33" s="87"/>
      <c r="I33" s="87"/>
    </row>
    <row r="34" spans="1:9" ht="72" customHeight="1" x14ac:dyDescent="0.35">
      <c r="A34" s="50" t="s">
        <v>40</v>
      </c>
      <c r="B34" s="38">
        <f>INDEX(Completa!$1:$1048576,MATCH($A34,Completa!$A:$A,0),MATCH(B$1,Completa!$1:$1,0))</f>
        <v>1</v>
      </c>
      <c r="C34" s="38" t="str">
        <f>INDEX(Completa!$1:$1048576,MATCH($A34,Completa!$A:$A,0),MATCH(C$1,Completa!$1:$1,0))</f>
        <v>Congelamento por 60 dias das tarifas cobradas pelos serviços regulados no Estado; Impedimento do corte de fornecimento de luz, água e gás para as famílias mais humildes</v>
      </c>
      <c r="D34" s="38">
        <f>INDEX(Completa!$1:$1048576,MATCH($A34,Completa!$A:$A,0),MATCH(D$1,Completa!$1:$1,0))</f>
        <v>1</v>
      </c>
      <c r="E34" s="38" t="str">
        <f>INDEX(Completa!$1:$1048576,MATCH($A34,Completa!$A:$A,0),MATCH(E$1,Completa!$1:$1,0))</f>
        <v xml:space="preserve">Liberação de R$ 100 milhões para aquisição de equipamentos, insumos, novas enfermarias e leitos de UTI, manutenção dos serviços essenciais de atendimento nos espaços já existentes e ajuda no controle de acesso ao Estado nas divisas e fronteiras. Além disso, poderá ser aplicado em custeio de ações prioritárias e eventual ajuda aos municípios; Tecpar começa a produzir álcool antisséptico para o Governo; Produção de máscaras pelo sistema prisional; Produção de EPIs pelo Sistema Prisional; </v>
      </c>
      <c r="F34" s="38">
        <f>INDEX(Completa!$1:$1048576,MATCH($A34,Completa!$A:$A,0),MATCH(F$1,Completa!$1:$1,0))</f>
        <v>1</v>
      </c>
      <c r="G34" s="38" t="str">
        <f>INDEX(Completa!$1:$1048576,MATCH($A34,Completa!$A:$A,0),MATCH(G$1,Completa!$1:$1,0))</f>
        <v>Complexo Hospitalar do Trabalhador: contratação de 184 terceirizados (153 podem ser contratados num segundo momento), 362 servidores, 800 bolsistas e 30 estudantes de medicina; Reforço de 500 bolsistas; Produção de máscaras pelo Sistema Prisional;</v>
      </c>
      <c r="H34" s="87"/>
      <c r="I34" s="87"/>
    </row>
    <row r="35" spans="1:9" ht="29" x14ac:dyDescent="0.35">
      <c r="A35" s="50" t="s">
        <v>41</v>
      </c>
      <c r="B35" s="38">
        <f>INDEX(Completa!$1:$1048576,MATCH($A35,Completa!$A:$A,0),MATCH(B$1,Completa!$1:$1,0))</f>
        <v>0</v>
      </c>
      <c r="C35" s="38" t="str">
        <f>INDEX(Completa!$1:$1048576,MATCH($A35,Completa!$A:$A,0),MATCH(C$1,Completa!$1:$1,0))</f>
        <v>Não Implementou</v>
      </c>
      <c r="D35" s="38">
        <f>INDEX(Completa!$1:$1048576,MATCH($A35,Completa!$A:$A,0),MATCH(D$1,Completa!$1:$1,0))</f>
        <v>1</v>
      </c>
      <c r="E35" s="38" t="str">
        <f>INDEX(Completa!$1:$1048576,MATCH($A35,Completa!$A:$A,0),MATCH(E$1,Completa!$1:$1,0))</f>
        <v xml:space="preserve">R$ 32,4 milhões para centros de triagem nos municípios; habilitação de 95 leitos de cuidados prolongados; Mobilização para reparos de respiradores; Produção de Máscaras pelo Sistema Prisional; </v>
      </c>
      <c r="F35" s="38">
        <f>INDEX(Completa!$1:$1048576,MATCH($A35,Completa!$A:$A,0),MATCH(F$1,Completa!$1:$1,0))</f>
        <v>1</v>
      </c>
      <c r="G35" s="38" t="str">
        <f>INDEX(Completa!$1:$1048576,MATCH($A35,Completa!$A:$A,0),MATCH(G$1,Completa!$1:$1,0))</f>
        <v>Contratação de 17 profissionais de saúde; Chamamento público de 20 médicos</v>
      </c>
      <c r="H35" s="87"/>
      <c r="I35" s="87"/>
    </row>
    <row r="36" spans="1:9" ht="58.5" thickBot="1" x14ac:dyDescent="0.4">
      <c r="A36" s="55" t="s">
        <v>42</v>
      </c>
      <c r="B36" s="59">
        <f>INDEX(Completa!$1:$1048576,MATCH($A36,Completa!$A:$A,0),MATCH(B$1,Completa!$1:$1,0))</f>
        <v>1</v>
      </c>
      <c r="C36" s="59" t="str">
        <f>INDEX(Completa!$1:$1048576,MATCH($A36,Completa!$A:$A,0),MATCH(C$1,Completa!$1:$1,0))</f>
        <v>Suspensão de cobrança de tarifa social da água por 60 dias. Prorrogação do prazo de pagamento de ICMS das empresas fechadas em função das medidas de restrição; Adiamento do pagamento da fatura de luz para famílias de baixa renda; Suspensão de cortes de energia e água</v>
      </c>
      <c r="D36" s="38">
        <f>INDEX(Completa!$1:$1048576,MATCH($A36,Completa!$A:$A,0),MATCH(D$1,Completa!$1:$1,0))</f>
        <v>1</v>
      </c>
      <c r="E36" s="59" t="str">
        <f>INDEX(Completa!$1:$1048576,MATCH($A36,Completa!$A:$A,0),MATCH(E$1,Completa!$1:$1,0))</f>
        <v>Investimento em 76 milhões em insumos de combate a Covid-19; Ampliação em mais de 800 leitos; Repasse de 276,2 milhões aos hospitais filantrópicos até o fim do ano; Compra de 5,4 mil kits de testes</v>
      </c>
      <c r="F36" s="59">
        <f>INDEX(Completa!$1:$1048576,MATCH($A36,Completa!$A:$A,0),MATCH(F$1,Completa!$1:$1,0))</f>
        <v>1</v>
      </c>
      <c r="G36" s="59" t="str">
        <f>INDEX(Completa!$1:$1048576,MATCH($A36,Completa!$A:$A,0),MATCH(G$1,Completa!$1:$1,0))</f>
        <v>Chamamento público para a contratação de 94 médicos</v>
      </c>
      <c r="H36" s="87"/>
      <c r="I36" s="87"/>
    </row>
    <row r="37" spans="1:9" ht="15" thickTop="1" x14ac:dyDescent="0.35">
      <c r="A37" s="60" t="s">
        <v>47</v>
      </c>
      <c r="B37" s="87"/>
      <c r="C37" s="87"/>
      <c r="D37" s="61"/>
      <c r="H37" s="87"/>
      <c r="I37" s="87"/>
    </row>
    <row r="38" spans="1:9" x14ac:dyDescent="0.35">
      <c r="A38" s="35"/>
      <c r="H38" s="87"/>
      <c r="I38" s="87"/>
    </row>
    <row r="39" spans="1:9" x14ac:dyDescent="0.35">
      <c r="H39" s="87"/>
      <c r="I39" s="87"/>
    </row>
    <row r="40" spans="1:9" x14ac:dyDescent="0.35">
      <c r="H40" s="87"/>
      <c r="I40" s="87"/>
    </row>
    <row r="41" spans="1:9" x14ac:dyDescent="0.35">
      <c r="H41" s="87"/>
      <c r="I41" s="87"/>
    </row>
    <row r="42" spans="1:9" x14ac:dyDescent="0.35">
      <c r="H42" s="87"/>
      <c r="I42" s="87"/>
    </row>
    <row r="43" spans="1:9" x14ac:dyDescent="0.35">
      <c r="H43" s="87"/>
      <c r="I43" s="87"/>
    </row>
    <row r="44" spans="1:9" x14ac:dyDescent="0.35">
      <c r="H44" s="87"/>
      <c r="I44" s="87"/>
    </row>
    <row r="45" spans="1:9" x14ac:dyDescent="0.35">
      <c r="H45" s="87"/>
      <c r="I45" s="87"/>
    </row>
    <row r="46" spans="1:9" x14ac:dyDescent="0.35">
      <c r="H46" s="87"/>
      <c r="I46" s="87"/>
    </row>
    <row r="47" spans="1:9" x14ac:dyDescent="0.35">
      <c r="H47" s="87"/>
      <c r="I47" s="87"/>
    </row>
    <row r="48" spans="1:9" x14ac:dyDescent="0.35">
      <c r="H48" s="87"/>
      <c r="I48" s="87"/>
    </row>
    <row r="49" spans="1:9" x14ac:dyDescent="0.35">
      <c r="H49" s="87"/>
      <c r="I49" s="87"/>
    </row>
    <row r="50" spans="1:9" x14ac:dyDescent="0.35">
      <c r="H50" s="87"/>
      <c r="I50" s="87"/>
    </row>
    <row r="51" spans="1:9" x14ac:dyDescent="0.35">
      <c r="H51" s="87"/>
      <c r="I51" s="87"/>
    </row>
    <row r="52" spans="1:9" x14ac:dyDescent="0.35">
      <c r="H52" s="87"/>
      <c r="I52" s="87"/>
    </row>
    <row r="53" spans="1:9" x14ac:dyDescent="0.35">
      <c r="H53" s="87"/>
      <c r="I53" s="87"/>
    </row>
    <row r="54" spans="1:9" x14ac:dyDescent="0.35">
      <c r="H54" s="87"/>
      <c r="I54" s="87"/>
    </row>
    <row r="55" spans="1:9" x14ac:dyDescent="0.35">
      <c r="H55" s="87"/>
      <c r="I55" s="87"/>
    </row>
    <row r="56" spans="1:9" x14ac:dyDescent="0.35">
      <c r="H56" s="87"/>
      <c r="I56" s="87"/>
    </row>
    <row r="57" spans="1:9" x14ac:dyDescent="0.35">
      <c r="A57" s="89"/>
      <c r="H57" s="87"/>
      <c r="I57" s="87"/>
    </row>
    <row r="58" spans="1:9" x14ac:dyDescent="0.35">
      <c r="A58" s="87"/>
      <c r="H58" s="87"/>
      <c r="I58" s="87"/>
    </row>
    <row r="59" spans="1:9" x14ac:dyDescent="0.35">
      <c r="A59" s="89"/>
      <c r="H59" s="87"/>
      <c r="I59" s="87"/>
    </row>
    <row r="60" spans="1:9" x14ac:dyDescent="0.35">
      <c r="A60" s="89"/>
      <c r="H60" s="87"/>
      <c r="I60" s="87"/>
    </row>
    <row r="61" spans="1:9" x14ac:dyDescent="0.35">
      <c r="A61" s="89"/>
      <c r="H61" s="87"/>
      <c r="I61" s="87"/>
    </row>
    <row r="62" spans="1:9" x14ac:dyDescent="0.35">
      <c r="A62" s="89"/>
      <c r="H62" s="87"/>
      <c r="I62" s="87"/>
    </row>
    <row r="63" spans="1:9" x14ac:dyDescent="0.35">
      <c r="A63" s="89"/>
      <c r="H63" s="87"/>
      <c r="I63" s="87"/>
    </row>
    <row r="64" spans="1:9" x14ac:dyDescent="0.35">
      <c r="A64" s="89"/>
      <c r="H64" s="87"/>
      <c r="I64" s="87"/>
    </row>
    <row r="65" spans="1:9" x14ac:dyDescent="0.35">
      <c r="A65" s="89"/>
      <c r="H65" s="87"/>
      <c r="I65" s="87"/>
    </row>
    <row r="66" spans="1:9" x14ac:dyDescent="0.35">
      <c r="A66" s="87"/>
      <c r="H66" s="87"/>
      <c r="I66" s="87"/>
    </row>
    <row r="67" spans="1:9" x14ac:dyDescent="0.35">
      <c r="A67" s="89"/>
      <c r="H67" s="87"/>
      <c r="I67" s="87"/>
    </row>
    <row r="68" spans="1:9" x14ac:dyDescent="0.35">
      <c r="A68" s="87"/>
      <c r="H68" s="87"/>
      <c r="I68" s="87"/>
    </row>
    <row r="69" spans="1:9" x14ac:dyDescent="0.35">
      <c r="A69" s="89"/>
      <c r="H69" s="87"/>
      <c r="I69" s="87"/>
    </row>
    <row r="70" spans="1:9" x14ac:dyDescent="0.35">
      <c r="A70" s="89"/>
      <c r="H70" s="87"/>
      <c r="I70" s="87"/>
    </row>
    <row r="71" spans="1:9" x14ac:dyDescent="0.35">
      <c r="A71" s="89"/>
      <c r="H71" s="87"/>
      <c r="I71" s="87"/>
    </row>
    <row r="72" spans="1:9" x14ac:dyDescent="0.35">
      <c r="A72" s="89"/>
      <c r="H72" s="87"/>
      <c r="I72" s="87"/>
    </row>
    <row r="73" spans="1:9" x14ac:dyDescent="0.35">
      <c r="A73" s="89"/>
      <c r="H73" s="87"/>
      <c r="I73" s="87"/>
    </row>
    <row r="74" spans="1:9" x14ac:dyDescent="0.35">
      <c r="A74" s="89"/>
      <c r="H74" s="87"/>
      <c r="I74" s="87"/>
    </row>
    <row r="75" spans="1:9" x14ac:dyDescent="0.35">
      <c r="A75" s="89"/>
      <c r="H75" s="87"/>
      <c r="I75" s="87"/>
    </row>
    <row r="76" spans="1:9" x14ac:dyDescent="0.35">
      <c r="A76" s="89"/>
      <c r="H76" s="87"/>
      <c r="I76" s="87"/>
    </row>
    <row r="77" spans="1:9" x14ac:dyDescent="0.35">
      <c r="A77" s="89"/>
      <c r="H77" s="87"/>
      <c r="I77" s="87"/>
    </row>
    <row r="78" spans="1:9" x14ac:dyDescent="0.35">
      <c r="A78" s="87"/>
      <c r="H78" s="87"/>
      <c r="I78" s="87"/>
    </row>
    <row r="79" spans="1:9" x14ac:dyDescent="0.35">
      <c r="A79" s="89"/>
      <c r="H79" s="87"/>
      <c r="I79" s="87"/>
    </row>
    <row r="80" spans="1:9" x14ac:dyDescent="0.35">
      <c r="A80" s="87"/>
      <c r="H80" s="87"/>
      <c r="I80" s="87"/>
    </row>
    <row r="81" spans="1:9" x14ac:dyDescent="0.35">
      <c r="A81" s="89"/>
      <c r="H81" s="87"/>
      <c r="I81" s="87"/>
    </row>
    <row r="82" spans="1:9" x14ac:dyDescent="0.35">
      <c r="A82" s="89"/>
      <c r="H82" s="87"/>
      <c r="I82" s="87"/>
    </row>
    <row r="83" spans="1:9" x14ac:dyDescent="0.35">
      <c r="A83" s="89"/>
      <c r="H83" s="87"/>
      <c r="I83" s="87"/>
    </row>
    <row r="84" spans="1:9" x14ac:dyDescent="0.35">
      <c r="A84" s="89"/>
      <c r="H84" s="87"/>
      <c r="I84" s="87"/>
    </row>
    <row r="85" spans="1:9" x14ac:dyDescent="0.35">
      <c r="A85" s="87"/>
      <c r="H85" s="87"/>
      <c r="I85" s="87"/>
    </row>
    <row r="86" spans="1:9" x14ac:dyDescent="0.35">
      <c r="A86" s="89"/>
      <c r="H86" s="87"/>
      <c r="I86" s="87"/>
    </row>
    <row r="87" spans="1:9" x14ac:dyDescent="0.35">
      <c r="A87" s="87"/>
      <c r="H87" s="87"/>
      <c r="I87" s="87"/>
    </row>
    <row r="88" spans="1:9" x14ac:dyDescent="0.35">
      <c r="A88" s="89"/>
      <c r="H88" s="87"/>
      <c r="I88" s="87"/>
    </row>
    <row r="89" spans="1:9" x14ac:dyDescent="0.35">
      <c r="A89" s="89"/>
      <c r="H89" s="87"/>
      <c r="I89" s="87"/>
    </row>
    <row r="90" spans="1:9" x14ac:dyDescent="0.35">
      <c r="A90" s="89"/>
      <c r="H90" s="87"/>
      <c r="I90" s="87"/>
    </row>
    <row r="91" spans="1:9" x14ac:dyDescent="0.35">
      <c r="A91" s="89"/>
      <c r="H91" s="87"/>
      <c r="I91" s="87"/>
    </row>
    <row r="92" spans="1:9" x14ac:dyDescent="0.35">
      <c r="A92" s="87"/>
      <c r="H92" s="87"/>
      <c r="I92" s="87"/>
    </row>
    <row r="93" spans="1:9" x14ac:dyDescent="0.35">
      <c r="A93" s="89"/>
      <c r="H93" s="87"/>
      <c r="I93" s="87"/>
    </row>
    <row r="94" spans="1:9" x14ac:dyDescent="0.35">
      <c r="A94" s="87"/>
      <c r="H94" s="87"/>
      <c r="I94" s="87"/>
    </row>
    <row r="95" spans="1:9" x14ac:dyDescent="0.35">
      <c r="A95" s="89"/>
      <c r="H95" s="87"/>
      <c r="I95" s="87"/>
    </row>
    <row r="96" spans="1:9" x14ac:dyDescent="0.35">
      <c r="A96" s="89"/>
      <c r="H96" s="87"/>
      <c r="I96" s="87"/>
    </row>
    <row r="97" spans="1:9" x14ac:dyDescent="0.35">
      <c r="A97" s="89"/>
      <c r="H97" s="87"/>
      <c r="I97" s="87"/>
    </row>
    <row r="98" spans="1:9" x14ac:dyDescent="0.35">
      <c r="H98" s="87"/>
      <c r="I98" s="87"/>
    </row>
  </sheetData>
  <mergeCells count="3">
    <mergeCell ref="B3:C3"/>
    <mergeCell ref="D3:E3"/>
    <mergeCell ref="F3:G3"/>
  </mergeCells>
  <conditionalFormatting sqref="D34">
    <cfRule type="iconSet" priority="214">
      <iconSet iconSet="3Symbols2" showValue="0">
        <cfvo type="percent" val="0"/>
        <cfvo type="num" val="0.5"/>
        <cfvo type="num" val="1"/>
      </iconSet>
    </cfRule>
  </conditionalFormatting>
  <conditionalFormatting sqref="F34">
    <cfRule type="iconSet" priority="213">
      <iconSet iconSet="3Symbols2" showValue="0">
        <cfvo type="percent" val="0"/>
        <cfvo type="num" val="0.5"/>
        <cfvo type="num" val="1"/>
      </iconSet>
    </cfRule>
  </conditionalFormatting>
  <conditionalFormatting sqref="D24">
    <cfRule type="iconSet" priority="210">
      <iconSet iconSet="3Symbols2" showValue="0">
        <cfvo type="percent" val="0"/>
        <cfvo type="num" val="0.5"/>
        <cfvo type="num" val="1"/>
      </iconSet>
    </cfRule>
  </conditionalFormatting>
  <conditionalFormatting sqref="F24">
    <cfRule type="iconSet" priority="209">
      <iconSet iconSet="3Symbols2" showValue="0">
        <cfvo type="percent" val="0"/>
        <cfvo type="num" val="0.5"/>
        <cfvo type="num" val="1"/>
      </iconSet>
    </cfRule>
  </conditionalFormatting>
  <conditionalFormatting sqref="D29">
    <cfRule type="iconSet" priority="206">
      <iconSet iconSet="3Symbols2" showValue="0">
        <cfvo type="percent" val="0"/>
        <cfvo type="num" val="0.5"/>
        <cfvo type="num" val="1"/>
      </iconSet>
    </cfRule>
  </conditionalFormatting>
  <conditionalFormatting sqref="F29">
    <cfRule type="iconSet" priority="205">
      <iconSet iconSet="3Symbols2" showValue="0">
        <cfvo type="percent" val="0"/>
        <cfvo type="num" val="0.5"/>
        <cfvo type="num" val="1"/>
      </iconSet>
    </cfRule>
  </conditionalFormatting>
  <conditionalFormatting sqref="F35">
    <cfRule type="iconSet" priority="201">
      <iconSet iconSet="3Symbols2" showValue="0">
        <cfvo type="percent" val="0"/>
        <cfvo type="num" val="0.5"/>
        <cfvo type="num" val="1"/>
      </iconSet>
    </cfRule>
  </conditionalFormatting>
  <conditionalFormatting sqref="D35">
    <cfRule type="iconSet" priority="200">
      <iconSet iconSet="3Symbols2" showValue="0">
        <cfvo type="percent" val="0"/>
        <cfvo type="num" val="0.5"/>
        <cfvo type="num" val="1"/>
      </iconSet>
    </cfRule>
  </conditionalFormatting>
  <conditionalFormatting sqref="F27:G27">
    <cfRule type="iconSet" priority="197">
      <iconSet iconSet="3Symbols2" showValue="0">
        <cfvo type="percent" val="0"/>
        <cfvo type="num" val="0.5"/>
        <cfvo type="num" val="1"/>
      </iconSet>
    </cfRule>
  </conditionalFormatting>
  <conditionalFormatting sqref="D27">
    <cfRule type="iconSet" priority="196">
      <iconSet iconSet="3Symbols2" showValue="0">
        <cfvo type="percent" val="0"/>
        <cfvo type="num" val="0.5"/>
        <cfvo type="num" val="1"/>
      </iconSet>
    </cfRule>
  </conditionalFormatting>
  <conditionalFormatting sqref="E27">
    <cfRule type="iconSet" priority="195">
      <iconSet iconSet="3Symbols2" showValue="0">
        <cfvo type="percent" val="0"/>
        <cfvo type="num" val="0.5"/>
        <cfvo type="num" val="1"/>
      </iconSet>
    </cfRule>
  </conditionalFormatting>
  <conditionalFormatting sqref="F36">
    <cfRule type="iconSet" priority="184">
      <iconSet iconSet="3Symbols2" showValue="0">
        <cfvo type="percent" val="0"/>
        <cfvo type="num" val="0.5"/>
        <cfvo type="num" val="1"/>
      </iconSet>
    </cfRule>
  </conditionalFormatting>
  <conditionalFormatting sqref="E6:E7">
    <cfRule type="iconSet" priority="181">
      <iconSet iconSet="3Symbols2" showValue="0">
        <cfvo type="percent" val="0"/>
        <cfvo type="num" val="0.5"/>
        <cfvo type="num" val="1"/>
      </iconSet>
    </cfRule>
  </conditionalFormatting>
  <conditionalFormatting sqref="D6">
    <cfRule type="iconSet" priority="180">
      <iconSet iconSet="3Symbols2" showValue="0">
        <cfvo type="percent" val="0"/>
        <cfvo type="num" val="0.5"/>
        <cfvo type="num" val="1"/>
      </iconSet>
    </cfRule>
  </conditionalFormatting>
  <conditionalFormatting sqref="G6:G7">
    <cfRule type="iconSet" priority="179">
      <iconSet iconSet="3Symbols2" showValue="0">
        <cfvo type="percent" val="0"/>
        <cfvo type="num" val="0.5"/>
        <cfvo type="num" val="1"/>
      </iconSet>
    </cfRule>
  </conditionalFormatting>
  <conditionalFormatting sqref="F6:F7">
    <cfRule type="iconSet" priority="178">
      <iconSet iconSet="3Symbols2" showValue="0">
        <cfvo type="percent" val="0"/>
        <cfvo type="num" val="0.5"/>
        <cfvo type="num" val="1"/>
      </iconSet>
    </cfRule>
  </conditionalFormatting>
  <conditionalFormatting sqref="D12">
    <cfRule type="iconSet" priority="168">
      <iconSet iconSet="3Symbols2" showValue="0">
        <cfvo type="percent" val="0"/>
        <cfvo type="num" val="0.5"/>
        <cfvo type="num" val="1"/>
      </iconSet>
    </cfRule>
  </conditionalFormatting>
  <conditionalFormatting sqref="G12">
    <cfRule type="iconSet" priority="171">
      <iconSet iconSet="3Symbols2" showValue="0">
        <cfvo type="percent" val="0"/>
        <cfvo type="num" val="0.5"/>
        <cfvo type="num" val="1"/>
      </iconSet>
    </cfRule>
  </conditionalFormatting>
  <conditionalFormatting sqref="F12">
    <cfRule type="iconSet" priority="170">
      <iconSet iconSet="3Symbols2" showValue="0">
        <cfvo type="percent" val="0"/>
        <cfvo type="num" val="0.5"/>
        <cfvo type="num" val="1"/>
      </iconSet>
    </cfRule>
  </conditionalFormatting>
  <conditionalFormatting sqref="D11">
    <cfRule type="iconSet" priority="167">
      <iconSet iconSet="3Symbols2" showValue="0">
        <cfvo type="percent" val="0"/>
        <cfvo type="num" val="0.5"/>
        <cfvo type="num" val="1"/>
      </iconSet>
    </cfRule>
  </conditionalFormatting>
  <conditionalFormatting sqref="E12">
    <cfRule type="iconSet" priority="166">
      <iconSet iconSet="3Symbols2" showValue="0">
        <cfvo type="percent" val="0"/>
        <cfvo type="num" val="0.5"/>
        <cfvo type="num" val="1"/>
      </iconSet>
    </cfRule>
  </conditionalFormatting>
  <conditionalFormatting sqref="E11">
    <cfRule type="iconSet" priority="165">
      <iconSet iconSet="3Symbols2" showValue="0">
        <cfvo type="percent" val="0"/>
        <cfvo type="num" val="0.5"/>
        <cfvo type="num" val="1"/>
      </iconSet>
    </cfRule>
  </conditionalFormatting>
  <conditionalFormatting sqref="G11">
    <cfRule type="iconSet" priority="164">
      <iconSet iconSet="3Symbols2" showValue="0">
        <cfvo type="percent" val="0"/>
        <cfvo type="num" val="0.5"/>
        <cfvo type="num" val="1"/>
      </iconSet>
    </cfRule>
  </conditionalFormatting>
  <conditionalFormatting sqref="F11">
    <cfRule type="iconSet" priority="163">
      <iconSet iconSet="3Symbols2" showValue="0">
        <cfvo type="percent" val="0"/>
        <cfvo type="num" val="0.5"/>
        <cfvo type="num" val="1"/>
      </iconSet>
    </cfRule>
  </conditionalFormatting>
  <conditionalFormatting sqref="G10">
    <cfRule type="iconSet" priority="161">
      <iconSet iconSet="3Symbols2" showValue="0">
        <cfvo type="percent" val="0"/>
        <cfvo type="num" val="0.5"/>
        <cfvo type="num" val="1"/>
      </iconSet>
    </cfRule>
  </conditionalFormatting>
  <conditionalFormatting sqref="F10">
    <cfRule type="iconSet" priority="160">
      <iconSet iconSet="3Symbols2" showValue="0">
        <cfvo type="percent" val="0"/>
        <cfvo type="num" val="0.5"/>
        <cfvo type="num" val="1"/>
      </iconSet>
    </cfRule>
  </conditionalFormatting>
  <conditionalFormatting sqref="E10">
    <cfRule type="iconSet" priority="159">
      <iconSet iconSet="3Symbols2" showValue="0">
        <cfvo type="percent" val="0"/>
        <cfvo type="num" val="0.5"/>
        <cfvo type="num" val="1"/>
      </iconSet>
    </cfRule>
  </conditionalFormatting>
  <conditionalFormatting sqref="D10">
    <cfRule type="iconSet" priority="158">
      <iconSet iconSet="3Symbols2" showValue="0">
        <cfvo type="percent" val="0"/>
        <cfvo type="num" val="0.5"/>
        <cfvo type="num" val="1"/>
      </iconSet>
    </cfRule>
  </conditionalFormatting>
  <conditionalFormatting sqref="E8">
    <cfRule type="iconSet" priority="151">
      <iconSet iconSet="3Symbols2" showValue="0">
        <cfvo type="percent" val="0"/>
        <cfvo type="num" val="0.5"/>
        <cfvo type="num" val="1"/>
      </iconSet>
    </cfRule>
  </conditionalFormatting>
  <conditionalFormatting sqref="G8">
    <cfRule type="iconSet" priority="150">
      <iconSet iconSet="3Symbols2" showValue="0">
        <cfvo type="percent" val="0"/>
        <cfvo type="num" val="0.5"/>
        <cfvo type="num" val="1"/>
      </iconSet>
    </cfRule>
  </conditionalFormatting>
  <conditionalFormatting sqref="F8">
    <cfRule type="iconSet" priority="149">
      <iconSet iconSet="3Symbols2" showValue="0">
        <cfvo type="percent" val="0"/>
        <cfvo type="num" val="0.5"/>
        <cfvo type="num" val="1"/>
      </iconSet>
    </cfRule>
  </conditionalFormatting>
  <conditionalFormatting sqref="E9">
    <cfRule type="iconSet" priority="144">
      <iconSet iconSet="3Symbols2" showValue="0">
        <cfvo type="percent" val="0"/>
        <cfvo type="num" val="0.5"/>
        <cfvo type="num" val="1"/>
      </iconSet>
    </cfRule>
  </conditionalFormatting>
  <conditionalFormatting sqref="G9">
    <cfRule type="iconSet" priority="143">
      <iconSet iconSet="3Symbols2" showValue="0">
        <cfvo type="percent" val="0"/>
        <cfvo type="num" val="0.5"/>
        <cfvo type="num" val="1"/>
      </iconSet>
    </cfRule>
  </conditionalFormatting>
  <conditionalFormatting sqref="F9">
    <cfRule type="iconSet" priority="142">
      <iconSet iconSet="3Symbols2" showValue="0">
        <cfvo type="percent" val="0"/>
        <cfvo type="num" val="0.5"/>
        <cfvo type="num" val="1"/>
      </iconSet>
    </cfRule>
  </conditionalFormatting>
  <conditionalFormatting sqref="F32">
    <cfRule type="iconSet" priority="141">
      <iconSet iconSet="3Symbols2" showValue="0">
        <cfvo type="percent" val="0"/>
        <cfvo type="num" val="0.5"/>
        <cfvo type="num" val="1"/>
      </iconSet>
    </cfRule>
  </conditionalFormatting>
  <conditionalFormatting sqref="D32">
    <cfRule type="iconSet" priority="134">
      <iconSet iconSet="3Symbols2" showValue="0">
        <cfvo type="percent" val="0"/>
        <cfvo type="num" val="0.5"/>
        <cfvo type="num" val="1"/>
      </iconSet>
    </cfRule>
  </conditionalFormatting>
  <conditionalFormatting sqref="F14">
    <cfRule type="iconSet" priority="131">
      <iconSet iconSet="3Symbols2" showValue="0">
        <cfvo type="percent" val="0"/>
        <cfvo type="num" val="0.5"/>
        <cfvo type="num" val="1"/>
      </iconSet>
    </cfRule>
  </conditionalFormatting>
  <conditionalFormatting sqref="D15">
    <cfRule type="iconSet" priority="128">
      <iconSet iconSet="3Symbols2" showValue="0">
        <cfvo type="percent" val="0"/>
        <cfvo type="num" val="0.5"/>
        <cfvo type="num" val="1"/>
      </iconSet>
    </cfRule>
  </conditionalFormatting>
  <conditionalFormatting sqref="F15">
    <cfRule type="iconSet" priority="127">
      <iconSet iconSet="3Symbols2" showValue="0">
        <cfvo type="percent" val="0"/>
        <cfvo type="num" val="0.5"/>
        <cfvo type="num" val="1"/>
      </iconSet>
    </cfRule>
  </conditionalFormatting>
  <conditionalFormatting sqref="D16:E16">
    <cfRule type="iconSet" priority="125">
      <iconSet iconSet="3Symbols2" showValue="0">
        <cfvo type="percent" val="0"/>
        <cfvo type="num" val="0.5"/>
        <cfvo type="num" val="1"/>
      </iconSet>
    </cfRule>
  </conditionalFormatting>
  <conditionalFormatting sqref="D19">
    <cfRule type="iconSet" priority="117">
      <iconSet iconSet="3Symbols2" showValue="0">
        <cfvo type="percent" val="0"/>
        <cfvo type="num" val="0.5"/>
        <cfvo type="num" val="1"/>
      </iconSet>
    </cfRule>
  </conditionalFormatting>
  <conditionalFormatting sqref="F19">
    <cfRule type="iconSet" priority="116">
      <iconSet iconSet="3Symbols2" showValue="0">
        <cfvo type="percent" val="0"/>
        <cfvo type="num" val="0.5"/>
        <cfvo type="num" val="1"/>
      </iconSet>
    </cfRule>
  </conditionalFormatting>
  <conditionalFormatting sqref="D20:E20">
    <cfRule type="iconSet" priority="114">
      <iconSet iconSet="3Symbols2" showValue="0">
        <cfvo type="percent" val="0"/>
        <cfvo type="num" val="0.5"/>
        <cfvo type="num" val="1"/>
      </iconSet>
    </cfRule>
  </conditionalFormatting>
  <conditionalFormatting sqref="D22:E22">
    <cfRule type="iconSet" priority="110">
      <iconSet iconSet="3Symbols2" showValue="0">
        <cfvo type="percent" val="0"/>
        <cfvo type="num" val="0.5"/>
        <cfvo type="num" val="1"/>
      </iconSet>
    </cfRule>
  </conditionalFormatting>
  <conditionalFormatting sqref="D14">
    <cfRule type="iconSet" priority="108">
      <iconSet iconSet="3Symbols2" showValue="0">
        <cfvo type="percent" val="0"/>
        <cfvo type="num" val="0.5"/>
        <cfvo type="num" val="1"/>
      </iconSet>
    </cfRule>
  </conditionalFormatting>
  <conditionalFormatting sqref="E14">
    <cfRule type="iconSet" priority="107">
      <iconSet iconSet="3Symbols2" showValue="0">
        <cfvo type="percent" val="0"/>
        <cfvo type="num" val="0.5"/>
        <cfvo type="num" val="1"/>
      </iconSet>
    </cfRule>
  </conditionalFormatting>
  <conditionalFormatting sqref="F16">
    <cfRule type="iconSet" priority="101">
      <iconSet iconSet="3Symbols2" showValue="0">
        <cfvo type="percent" val="0"/>
        <cfvo type="num" val="0.5"/>
        <cfvo type="num" val="1"/>
      </iconSet>
    </cfRule>
  </conditionalFormatting>
  <conditionalFormatting sqref="D17:E17">
    <cfRule type="iconSet" priority="100">
      <iconSet iconSet="3Symbols2" showValue="0">
        <cfvo type="percent" val="0"/>
        <cfvo type="num" val="0.5"/>
        <cfvo type="num" val="1"/>
      </iconSet>
    </cfRule>
  </conditionalFormatting>
  <conditionalFormatting sqref="F17:G17">
    <cfRule type="iconSet" priority="98">
      <iconSet iconSet="3Symbols2" showValue="0">
        <cfvo type="percent" val="0"/>
        <cfvo type="num" val="0.5"/>
        <cfvo type="num" val="1"/>
      </iconSet>
    </cfRule>
  </conditionalFormatting>
  <conditionalFormatting sqref="F18">
    <cfRule type="iconSet" priority="97">
      <iconSet iconSet="3Symbols2" showValue="0">
        <cfvo type="percent" val="0"/>
        <cfvo type="num" val="0.5"/>
        <cfvo type="num" val="1"/>
      </iconSet>
    </cfRule>
  </conditionalFormatting>
  <conditionalFormatting sqref="D18">
    <cfRule type="iconSet" priority="95">
      <iconSet iconSet="3Symbols2" showValue="0">
        <cfvo type="percent" val="0"/>
        <cfvo type="num" val="0.5"/>
        <cfvo type="num" val="1"/>
      </iconSet>
    </cfRule>
  </conditionalFormatting>
  <conditionalFormatting sqref="F20">
    <cfRule type="iconSet" priority="92">
      <iconSet iconSet="3Symbols2" showValue="0">
        <cfvo type="percent" val="0"/>
        <cfvo type="num" val="0.5"/>
        <cfvo type="num" val="1"/>
      </iconSet>
    </cfRule>
  </conditionalFormatting>
  <conditionalFormatting sqref="F21">
    <cfRule type="iconSet" priority="91">
      <iconSet iconSet="3Symbols2" showValue="0">
        <cfvo type="percent" val="0"/>
        <cfvo type="num" val="0.5"/>
        <cfvo type="num" val="1"/>
      </iconSet>
    </cfRule>
  </conditionalFormatting>
  <conditionalFormatting sqref="E21">
    <cfRule type="iconSet" priority="89">
      <iconSet iconSet="3Symbols2" showValue="0">
        <cfvo type="percent" val="0"/>
        <cfvo type="num" val="0.5"/>
        <cfvo type="num" val="1"/>
      </iconSet>
    </cfRule>
  </conditionalFormatting>
  <conditionalFormatting sqref="D21">
    <cfRule type="iconSet" priority="88">
      <iconSet iconSet="3Symbols2" showValue="0">
        <cfvo type="percent" val="0"/>
        <cfvo type="num" val="0.5"/>
        <cfvo type="num" val="1"/>
      </iconSet>
    </cfRule>
  </conditionalFormatting>
  <conditionalFormatting sqref="F22">
    <cfRule type="iconSet" priority="87">
      <iconSet iconSet="3Symbols2" showValue="0">
        <cfvo type="percent" val="0"/>
        <cfvo type="num" val="0.5"/>
        <cfvo type="num" val="1"/>
      </iconSet>
    </cfRule>
  </conditionalFormatting>
  <conditionalFormatting sqref="D25:E25">
    <cfRule type="iconSet" priority="85">
      <iconSet iconSet="3Symbols2" showValue="0">
        <cfvo type="percent" val="0"/>
        <cfvo type="num" val="0.5"/>
        <cfvo type="num" val="1"/>
      </iconSet>
    </cfRule>
  </conditionalFormatting>
  <conditionalFormatting sqref="F25">
    <cfRule type="iconSet" priority="84">
      <iconSet iconSet="3Symbols2" showValue="0">
        <cfvo type="percent" val="0"/>
        <cfvo type="num" val="0.5"/>
        <cfvo type="num" val="1"/>
      </iconSet>
    </cfRule>
  </conditionalFormatting>
  <conditionalFormatting sqref="D26">
    <cfRule type="iconSet" priority="81">
      <iconSet iconSet="3Symbols2" showValue="0">
        <cfvo type="percent" val="0"/>
        <cfvo type="num" val="0.5"/>
        <cfvo type="num" val="1"/>
      </iconSet>
    </cfRule>
  </conditionalFormatting>
  <conditionalFormatting sqref="E26">
    <cfRule type="iconSet" priority="79">
      <iconSet iconSet="3Symbols2" showValue="0">
        <cfvo type="percent" val="0"/>
        <cfvo type="num" val="0.5"/>
        <cfvo type="num" val="1"/>
      </iconSet>
    </cfRule>
  </conditionalFormatting>
  <conditionalFormatting sqref="F26:G26">
    <cfRule type="iconSet" priority="76">
      <iconSet iconSet="3Symbols2" showValue="0">
        <cfvo type="percent" val="0"/>
        <cfvo type="num" val="0.5"/>
        <cfvo type="num" val="1"/>
      </iconSet>
    </cfRule>
  </conditionalFormatting>
  <conditionalFormatting sqref="F31">
    <cfRule type="iconSet" priority="73">
      <iconSet iconSet="3Symbols2" showValue="0">
        <cfvo type="percent" val="0"/>
        <cfvo type="num" val="0.5"/>
        <cfvo type="num" val="1"/>
      </iconSet>
    </cfRule>
  </conditionalFormatting>
  <conditionalFormatting sqref="D31">
    <cfRule type="iconSet" priority="72">
      <iconSet iconSet="3Symbols2" showValue="0">
        <cfvo type="percent" val="0"/>
        <cfvo type="num" val="0.5"/>
        <cfvo type="num" val="1"/>
      </iconSet>
    </cfRule>
  </conditionalFormatting>
  <conditionalFormatting sqref="E31">
    <cfRule type="iconSet" priority="71">
      <iconSet iconSet="3Symbols2" showValue="0">
        <cfvo type="percent" val="0"/>
        <cfvo type="num" val="0.5"/>
        <cfvo type="num" val="1"/>
      </iconSet>
    </cfRule>
  </conditionalFormatting>
  <conditionalFormatting sqref="D30">
    <cfRule type="iconSet" priority="68">
      <iconSet iconSet="3Symbols2" showValue="0">
        <cfvo type="percent" val="0"/>
        <cfvo type="num" val="0.5"/>
        <cfvo type="num" val="1"/>
      </iconSet>
    </cfRule>
  </conditionalFormatting>
  <conditionalFormatting sqref="F30">
    <cfRule type="iconSet" priority="67">
      <iconSet iconSet="3Symbols2" showValue="0">
        <cfvo type="percent" val="0"/>
        <cfvo type="num" val="0.5"/>
        <cfvo type="num" val="1"/>
      </iconSet>
    </cfRule>
  </conditionalFormatting>
  <conditionalFormatting sqref="E30">
    <cfRule type="iconSet" priority="66">
      <iconSet iconSet="3Symbols2" showValue="0">
        <cfvo type="percent" val="0"/>
        <cfvo type="num" val="0.5"/>
        <cfvo type="num" val="1"/>
      </iconSet>
    </cfRule>
  </conditionalFormatting>
  <conditionalFormatting sqref="D8">
    <cfRule type="iconSet" priority="60">
      <iconSet iconSet="3Symbols2" showValue="0">
        <cfvo type="percent" val="0"/>
        <cfvo type="num" val="0.5"/>
        <cfvo type="num" val="1"/>
      </iconSet>
    </cfRule>
  </conditionalFormatting>
  <conditionalFormatting sqref="D9">
    <cfRule type="iconSet" priority="59">
      <iconSet iconSet="3Symbols2" showValue="0">
        <cfvo type="percent" val="0"/>
        <cfvo type="num" val="0.5"/>
        <cfvo type="num" val="1"/>
      </iconSet>
    </cfRule>
  </conditionalFormatting>
  <conditionalFormatting sqref="D36">
    <cfRule type="iconSet" priority="58">
      <iconSet iconSet="3Symbols2" showValue="0">
        <cfvo type="percent" val="0"/>
        <cfvo type="num" val="0.5"/>
        <cfvo type="num" val="1"/>
      </iconSet>
    </cfRule>
  </conditionalFormatting>
  <conditionalFormatting sqref="D7">
    <cfRule type="iconSet" priority="40">
      <iconSet iconSet="3Symbols2" showValue="0">
        <cfvo type="percent" val="0"/>
        <cfvo type="num" val="0.5"/>
        <cfvo type="num" val="1"/>
      </iconSet>
    </cfRule>
  </conditionalFormatting>
  <conditionalFormatting sqref="C32">
    <cfRule type="iconSet" priority="38">
      <iconSet iconSet="3Symbols2" showValue="0">
        <cfvo type="percent" val="0"/>
        <cfvo type="num" val="0.5"/>
        <cfvo type="num" val="1"/>
      </iconSet>
    </cfRule>
  </conditionalFormatting>
  <conditionalFormatting sqref="B34">
    <cfRule type="iconSet" priority="37">
      <iconSet iconSet="3Symbols2" showValue="0">
        <cfvo type="percent" val="0"/>
        <cfvo type="num" val="0.5"/>
        <cfvo type="num" val="1"/>
      </iconSet>
    </cfRule>
  </conditionalFormatting>
  <conditionalFormatting sqref="B35">
    <cfRule type="iconSet" priority="36">
      <iconSet iconSet="3Symbols2" showValue="0">
        <cfvo type="percent" val="0"/>
        <cfvo type="num" val="0.5"/>
        <cfvo type="num" val="1"/>
      </iconSet>
    </cfRule>
  </conditionalFormatting>
  <conditionalFormatting sqref="B27">
    <cfRule type="iconSet" priority="33">
      <iconSet iconSet="3Symbols2" showValue="0">
        <cfvo type="percent" val="0"/>
        <cfvo type="num" val="0.5"/>
        <cfvo type="num" val="1"/>
      </iconSet>
    </cfRule>
  </conditionalFormatting>
  <conditionalFormatting sqref="B24">
    <cfRule type="iconSet" priority="35">
      <iconSet iconSet="3Symbols2" showValue="0">
        <cfvo type="percent" val="0"/>
        <cfvo type="num" val="0.5"/>
        <cfvo type="num" val="1"/>
      </iconSet>
    </cfRule>
  </conditionalFormatting>
  <conditionalFormatting sqref="B29">
    <cfRule type="iconSet" priority="34">
      <iconSet iconSet="3Symbols2" showValue="0">
        <cfvo type="percent" val="0"/>
        <cfvo type="num" val="0.5"/>
        <cfvo type="num" val="1"/>
      </iconSet>
    </cfRule>
  </conditionalFormatting>
  <conditionalFormatting sqref="C6">
    <cfRule type="iconSet" priority="32">
      <iconSet iconSet="3Symbols2" showValue="0">
        <cfvo type="percent" val="0"/>
        <cfvo type="num" val="0.5"/>
        <cfvo type="num" val="1"/>
      </iconSet>
    </cfRule>
  </conditionalFormatting>
  <conditionalFormatting sqref="C12">
    <cfRule type="iconSet" priority="30">
      <iconSet iconSet="3Symbols2" showValue="0">
        <cfvo type="percent" val="0"/>
        <cfvo type="num" val="0.5"/>
        <cfvo type="num" val="1"/>
      </iconSet>
    </cfRule>
  </conditionalFormatting>
  <conditionalFormatting sqref="B12">
    <cfRule type="iconSet" priority="29">
      <iconSet iconSet="3Symbols2" showValue="0">
        <cfvo type="percent" val="0"/>
        <cfvo type="num" val="0.5"/>
        <cfvo type="num" val="1"/>
      </iconSet>
    </cfRule>
  </conditionalFormatting>
  <conditionalFormatting sqref="C10">
    <cfRule type="iconSet" priority="28">
      <iconSet iconSet="3Symbols2" showValue="0">
        <cfvo type="percent" val="0"/>
        <cfvo type="num" val="0.5"/>
        <cfvo type="num" val="1"/>
      </iconSet>
    </cfRule>
  </conditionalFormatting>
  <conditionalFormatting sqref="B10">
    <cfRule type="iconSet" priority="27">
      <iconSet iconSet="3Symbols2" showValue="0">
        <cfvo type="percent" val="0"/>
        <cfvo type="num" val="0.5"/>
        <cfvo type="num" val="1"/>
      </iconSet>
    </cfRule>
  </conditionalFormatting>
  <conditionalFormatting sqref="B8">
    <cfRule type="iconSet" priority="25">
      <iconSet iconSet="3Symbols2" showValue="0">
        <cfvo type="percent" val="0"/>
        <cfvo type="num" val="0.5"/>
        <cfvo type="num" val="1"/>
      </iconSet>
    </cfRule>
  </conditionalFormatting>
  <conditionalFormatting sqref="C8">
    <cfRule type="iconSet" priority="26">
      <iconSet iconSet="3Symbols2" showValue="0">
        <cfvo type="percent" val="0"/>
        <cfvo type="num" val="0.5"/>
        <cfvo type="num" val="1"/>
      </iconSet>
    </cfRule>
  </conditionalFormatting>
  <conditionalFormatting sqref="B9">
    <cfRule type="iconSet" priority="23">
      <iconSet iconSet="3Symbols2" showValue="0">
        <cfvo type="percent" val="0"/>
        <cfvo type="num" val="0.5"/>
        <cfvo type="num" val="1"/>
      </iconSet>
    </cfRule>
  </conditionalFormatting>
  <conditionalFormatting sqref="C9">
    <cfRule type="iconSet" priority="24">
      <iconSet iconSet="3Symbols2" showValue="0">
        <cfvo type="percent" val="0"/>
        <cfvo type="num" val="0.5"/>
        <cfvo type="num" val="1"/>
      </iconSet>
    </cfRule>
  </conditionalFormatting>
  <conditionalFormatting sqref="B32">
    <cfRule type="iconSet" priority="22">
      <iconSet iconSet="3Symbols2" showValue="0">
        <cfvo type="percent" val="0"/>
        <cfvo type="num" val="0.5"/>
        <cfvo type="num" val="1"/>
      </iconSet>
    </cfRule>
  </conditionalFormatting>
  <conditionalFormatting sqref="C14">
    <cfRule type="iconSet" priority="21">
      <iconSet iconSet="3Symbols2" showValue="0">
        <cfvo type="percent" val="0"/>
        <cfvo type="num" val="0.5"/>
        <cfvo type="num" val="1"/>
      </iconSet>
    </cfRule>
  </conditionalFormatting>
  <conditionalFormatting sqref="B14">
    <cfRule type="iconSet" priority="20">
      <iconSet iconSet="3Symbols2" showValue="0">
        <cfvo type="percent" val="0"/>
        <cfvo type="num" val="0.5"/>
        <cfvo type="num" val="1"/>
      </iconSet>
    </cfRule>
  </conditionalFormatting>
  <conditionalFormatting sqref="B15">
    <cfRule type="iconSet" priority="19">
      <iconSet iconSet="3Symbols2" showValue="0">
        <cfvo type="percent" val="0"/>
        <cfvo type="num" val="0.5"/>
        <cfvo type="num" val="1"/>
      </iconSet>
    </cfRule>
  </conditionalFormatting>
  <conditionalFormatting sqref="B16">
    <cfRule type="iconSet" priority="18">
      <iconSet iconSet="3Symbols2" showValue="0">
        <cfvo type="percent" val="0"/>
        <cfvo type="num" val="0.5"/>
        <cfvo type="num" val="1"/>
      </iconSet>
    </cfRule>
  </conditionalFormatting>
  <conditionalFormatting sqref="B17">
    <cfRule type="iconSet" priority="17">
      <iconSet iconSet="3Symbols2" showValue="0">
        <cfvo type="percent" val="0"/>
        <cfvo type="num" val="0.5"/>
        <cfvo type="num" val="1"/>
      </iconSet>
    </cfRule>
  </conditionalFormatting>
  <conditionalFormatting sqref="B18">
    <cfRule type="iconSet" priority="16">
      <iconSet iconSet="3Symbols2" showValue="0">
        <cfvo type="percent" val="0"/>
        <cfvo type="num" val="0.5"/>
        <cfvo type="num" val="1"/>
      </iconSet>
    </cfRule>
  </conditionalFormatting>
  <conditionalFormatting sqref="B19">
    <cfRule type="iconSet" priority="15">
      <iconSet iconSet="3Symbols2" showValue="0">
        <cfvo type="percent" val="0"/>
        <cfvo type="num" val="0.5"/>
        <cfvo type="num" val="1"/>
      </iconSet>
    </cfRule>
  </conditionalFormatting>
  <conditionalFormatting sqref="B20">
    <cfRule type="iconSet" priority="14">
      <iconSet iconSet="3Symbols2" showValue="0">
        <cfvo type="percent" val="0"/>
        <cfvo type="num" val="0.5"/>
        <cfvo type="num" val="1"/>
      </iconSet>
    </cfRule>
  </conditionalFormatting>
  <conditionalFormatting sqref="B21">
    <cfRule type="iconSet" priority="13">
      <iconSet iconSet="3Symbols2" showValue="0">
        <cfvo type="percent" val="0"/>
        <cfvo type="num" val="0.5"/>
        <cfvo type="num" val="1"/>
      </iconSet>
    </cfRule>
  </conditionalFormatting>
  <conditionalFormatting sqref="B22">
    <cfRule type="iconSet" priority="12">
      <iconSet iconSet="3Symbols2" showValue="0">
        <cfvo type="percent" val="0"/>
        <cfvo type="num" val="0.5"/>
        <cfvo type="num" val="1"/>
      </iconSet>
    </cfRule>
  </conditionalFormatting>
  <conditionalFormatting sqref="B25">
    <cfRule type="iconSet" priority="11">
      <iconSet iconSet="3Symbols2" showValue="0">
        <cfvo type="percent" val="0"/>
        <cfvo type="num" val="0.5"/>
        <cfvo type="num" val="1"/>
      </iconSet>
    </cfRule>
  </conditionalFormatting>
  <conditionalFormatting sqref="B26">
    <cfRule type="iconSet" priority="10">
      <iconSet iconSet="3Symbols2" showValue="0">
        <cfvo type="percent" val="0"/>
        <cfvo type="num" val="0.5"/>
        <cfvo type="num" val="1"/>
      </iconSet>
    </cfRule>
  </conditionalFormatting>
  <conditionalFormatting sqref="B31:C31">
    <cfRule type="iconSet" priority="9">
      <iconSet iconSet="3Symbols2" showValue="0">
        <cfvo type="percent" val="0"/>
        <cfvo type="num" val="0.5"/>
        <cfvo type="num" val="1"/>
      </iconSet>
    </cfRule>
  </conditionalFormatting>
  <conditionalFormatting sqref="B30">
    <cfRule type="iconSet" priority="8">
      <iconSet iconSet="3Symbols2" showValue="0">
        <cfvo type="percent" val="0"/>
        <cfvo type="num" val="0.5"/>
        <cfvo type="num" val="1"/>
      </iconSet>
    </cfRule>
  </conditionalFormatting>
  <conditionalFormatting sqref="C11">
    <cfRule type="iconSet" priority="7">
      <iconSet iconSet="3Symbols2" showValue="0">
        <cfvo type="percent" val="0"/>
        <cfvo type="num" val="0.5"/>
        <cfvo type="num" val="1"/>
      </iconSet>
    </cfRule>
  </conditionalFormatting>
  <conditionalFormatting sqref="B11">
    <cfRule type="iconSet" priority="6">
      <iconSet iconSet="3Symbols2" showValue="0">
        <cfvo type="percent" val="0"/>
        <cfvo type="num" val="0.5"/>
        <cfvo type="num" val="1"/>
      </iconSet>
    </cfRule>
  </conditionalFormatting>
  <conditionalFormatting sqref="B36">
    <cfRule type="iconSet" priority="4">
      <iconSet iconSet="3Symbols2" showValue="0">
        <cfvo type="percent" val="0"/>
        <cfvo type="num" val="0.5"/>
        <cfvo type="num" val="1"/>
      </iconSet>
    </cfRule>
  </conditionalFormatting>
  <conditionalFormatting sqref="B6">
    <cfRule type="iconSet" priority="3">
      <iconSet iconSet="3Symbols2" showValue="0">
        <cfvo type="percent" val="0"/>
        <cfvo type="num" val="0.5"/>
        <cfvo type="num" val="1"/>
      </iconSet>
    </cfRule>
  </conditionalFormatting>
  <conditionalFormatting sqref="B7">
    <cfRule type="iconSet" priority="2">
      <iconSet iconSet="3Symbols2" showValue="0">
        <cfvo type="percent" val="0"/>
        <cfvo type="num" val="0.5"/>
        <cfvo type="num" val="1"/>
      </iconSet>
    </cfRule>
  </conditionalFormatting>
  <conditionalFormatting sqref="C7">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dimension ref="A1:E97"/>
  <sheetViews>
    <sheetView topLeftCell="A14" zoomScale="85" zoomScaleNormal="85" zoomScaleSheetLayoutView="85" workbookViewId="0">
      <selection activeCell="A3" sqref="A3:E37"/>
    </sheetView>
  </sheetViews>
  <sheetFormatPr defaultColWidth="48.7265625" defaultRowHeight="14.5" x14ac:dyDescent="0.35"/>
  <cols>
    <col min="1" max="1" width="16" style="60" customWidth="1"/>
    <col min="2" max="2" width="2.1796875" style="38" customWidth="1"/>
    <col min="3" max="3" width="90" style="38" customWidth="1"/>
    <col min="4" max="4" width="5.26953125" style="87" customWidth="1"/>
    <col min="5" max="5" width="99" style="87" customWidth="1"/>
    <col min="6" max="16384" width="48.7265625" style="87"/>
  </cols>
  <sheetData>
    <row r="1" spans="1:5" ht="13.5" customHeight="1" x14ac:dyDescent="0.35">
      <c r="A1" s="88"/>
      <c r="B1" s="90" t="str">
        <f>B3</f>
        <v>Medidas para Servidores</v>
      </c>
      <c r="C1" s="90" t="str">
        <f>B1&amp;" desc"</f>
        <v>Medidas para Servidores desc</v>
      </c>
      <c r="D1" s="90" t="str">
        <f>D3</f>
        <v>Controle de Tráfego</v>
      </c>
      <c r="E1" s="90" t="str">
        <f>D1&amp;" desc"</f>
        <v>Controle de Tráfego desc</v>
      </c>
    </row>
    <row r="2" spans="1:5" ht="15" thickBot="1" x14ac:dyDescent="0.4">
      <c r="A2" s="35" t="str">
        <f>Completa!A3</f>
        <v>Medidas dos Governo Estaduais para contenção da Covid-19 até 3 de maio</v>
      </c>
    </row>
    <row r="3" spans="1:5" ht="15.5" thickTop="1" thickBot="1" x14ac:dyDescent="0.4">
      <c r="A3" s="39"/>
      <c r="B3" s="125" t="s">
        <v>7</v>
      </c>
      <c r="C3" s="125"/>
      <c r="D3" s="125" t="s">
        <v>8</v>
      </c>
      <c r="E3" s="125"/>
    </row>
    <row r="4" spans="1:5" ht="15" thickTop="1" x14ac:dyDescent="0.35">
      <c r="A4" s="40" t="s">
        <v>10</v>
      </c>
      <c r="B4" s="44" t="s">
        <v>55</v>
      </c>
      <c r="C4" s="44" t="s">
        <v>55</v>
      </c>
      <c r="D4" s="44" t="s">
        <v>55</v>
      </c>
      <c r="E4" s="44" t="s">
        <v>55</v>
      </c>
    </row>
    <row r="5" spans="1:5" x14ac:dyDescent="0.35">
      <c r="A5" s="45" t="s">
        <v>11</v>
      </c>
      <c r="B5" s="49" t="s">
        <v>55</v>
      </c>
      <c r="C5" s="49" t="s">
        <v>55</v>
      </c>
      <c r="D5" s="49" t="s">
        <v>55</v>
      </c>
      <c r="E5" s="49" t="s">
        <v>55</v>
      </c>
    </row>
    <row r="6" spans="1:5" ht="43.5" x14ac:dyDescent="0.35">
      <c r="A6" s="50" t="s">
        <v>12</v>
      </c>
      <c r="B6" s="38">
        <f>INDEX(Completa!$1:$1048576,MATCH($A6,Completa!$A:$A,0),MATCH(B$1,Completa!$1:$1,0))</f>
        <v>1</v>
      </c>
      <c r="C6" s="38" t="str">
        <f>INDEX(Completa!$1:$1048576,MATCH($A6,Completa!$A:$A,0),MATCH(C$1,Completa!$1:$1,0))</f>
        <v xml:space="preserve"> Suspensão de todos os serviços públicos não essenciais.Teletrabalho para servidores em grupo de risco. Redução de carga horária e sistema de rodízio de servidores; Suspensão do pagamentos nos contratos de empréstimo consignado contraídos por servidores públicos;</v>
      </c>
      <c r="D6" s="38">
        <f>INDEX(Completa!$1:$1048576,MATCH($A6,Completa!$A:$A,0),MATCH(D$1,Completa!$1:$1,0))</f>
        <v>1</v>
      </c>
      <c r="E6" s="38" t="str">
        <f>INDEX(Completa!$1:$1048576,MATCH($A6,Completa!$A:$A,0),MATCH(E$1,Completa!$1:$1,0))</f>
        <v>Barreiras Sanitárias em aeroportos e nas divisas de todos os municípios e fechamento de rodovias</v>
      </c>
    </row>
    <row r="7" spans="1:5" ht="29" x14ac:dyDescent="0.35">
      <c r="A7" s="50" t="s">
        <v>13</v>
      </c>
      <c r="B7" s="38">
        <f>INDEX(Completa!$1:$1048576,MATCH($A7,Completa!$A:$A,0),MATCH(B$1,Completa!$1:$1,0))</f>
        <v>1</v>
      </c>
      <c r="C7" s="38" t="str">
        <f>INDEX(Completa!$1:$1048576,MATCH($A7,Completa!$A:$A,0),MATCH(C$1,Completa!$1:$1,0))</f>
        <v>Adoção de regime de teletrabalho quando possível</v>
      </c>
      <c r="D7" s="38">
        <f>INDEX(Completa!$1:$1048576,MATCH($A7,Completa!$A:$A,0),MATCH(D$1,Completa!$1:$1,0))</f>
        <v>1</v>
      </c>
      <c r="E7" s="38" t="str">
        <f>INDEX(Completa!$1:$1048576,MATCH($A7,Completa!$A:$A,0),MATCH(E$1,Completa!$1:$1,0))</f>
        <v>Realização de barreiras sanitárias em áreas com grande fluxo de veículos nos horários de pico e em estradas estaduais; Bloqueio do acesso aos balneários</v>
      </c>
    </row>
    <row r="8" spans="1:5" ht="43.5" x14ac:dyDescent="0.35">
      <c r="A8" s="50" t="s">
        <v>14</v>
      </c>
      <c r="B8" s="38">
        <f>INDEX(Completa!$1:$1048576,MATCH($A8,Completa!$A:$A,0),MATCH(B$1,Completa!$1:$1,0))</f>
        <v>1</v>
      </c>
      <c r="C8" s="38" t="str">
        <f>INDEX(Completa!$1:$1048576,MATCH($A8,Completa!$A:$A,0),MATCH(C$1,Completa!$1:$1,0))</f>
        <v>Teletrabalho p/ grupo de risco; Quarentena p/ servidores que voltam de viagem internacional; Entre outros</v>
      </c>
      <c r="D8" s="38">
        <f>INDEX(Completa!$1:$1048576,MATCH($A8,Completa!$A:$A,0),MATCH(D$1,Completa!$1:$1,0))</f>
        <v>1</v>
      </c>
      <c r="E8" s="38" t="str">
        <f>INDEX(Completa!$1:$1048576,MATCH($A8,Completa!$A:$A,0),MATCH(E$1,Completa!$1:$1,0))</f>
        <v xml:space="preserve">Restrição detransporte rodoviário intermunicipal e interestadual; paralisação do fluxo de passageiros em transporte fluvial; regime de quarentena para os passageiros que desembarcarem no Aeroporto Internacional Eduardo Gomes; Adoção de aplicativo para monitoramento de pacientes com Covid-19 em isolamento domiciliar; </v>
      </c>
    </row>
    <row r="9" spans="1:5" ht="43.5" x14ac:dyDescent="0.35">
      <c r="A9" s="50" t="s">
        <v>15</v>
      </c>
      <c r="B9" s="38">
        <f>INDEX(Completa!$1:$1048576,MATCH($A9,Completa!$A:$A,0),MATCH(B$1,Completa!$1:$1,0))</f>
        <v>1</v>
      </c>
      <c r="C9" s="38" t="str">
        <f>INDEX(Completa!$1:$1048576,MATCH($A9,Completa!$A:$A,0),MATCH(C$1,Completa!$1:$1,0))</f>
        <v>Teletrabalho p/ grupo de risco; Quarentena p/ servidores que voltam de viagem internacional; Entre outros</v>
      </c>
      <c r="D9" s="38">
        <f>INDEX(Completa!$1:$1048576,MATCH($A9,Completa!$A:$A,0),MATCH(D$1,Completa!$1:$1,0))</f>
        <v>1</v>
      </c>
      <c r="E9" s="38" t="str">
        <f>INDEX(Completa!$1:$1048576,MATCH($A9,Completa!$A:$A,0),MATCH(E$1,Completa!$1:$1,0))</f>
        <v xml:space="preserve">Restrição de Transporte Interestadual; Restrição de transporte intermunicipal nos feriados de abril; Desenvolvimento desoftware capaz de fornecer amostra de pessoas, que estão descumprindo as medidas de isolamento e distanciamento social. </v>
      </c>
    </row>
    <row r="10" spans="1:5" ht="58" x14ac:dyDescent="0.35">
      <c r="A10" s="50" t="s">
        <v>16</v>
      </c>
      <c r="B10" s="38">
        <f>INDEX(Completa!$1:$1048576,MATCH($A10,Completa!$A:$A,0),MATCH(B$1,Completa!$1:$1,0))</f>
        <v>1</v>
      </c>
      <c r="C10" s="38" t="str">
        <f>INDEX(Completa!$1:$1048576,MATCH($A10,Completa!$A:$A,0),MATCH(C$1,Completa!$1:$1,0))</f>
        <v>Limitação do atendimento presencial a serviços essenciais. Teletrabalho para servidores de grupo de risco; Barreiras Sanitárias em Rodovias</v>
      </c>
      <c r="D10" s="38">
        <f>INDEX(Completa!$1:$1048576,MATCH($A10,Completa!$A:$A,0),MATCH(D$1,Completa!$1:$1,0))</f>
        <v>1</v>
      </c>
      <c r="E10" s="38" t="str">
        <f>INDEX(Completa!$1:$1048576,MATCH($A10,Completa!$A:$A,0),MATCH(E$1,Completa!$1:$1,0))</f>
        <v>Restrição aeroviária de aeroportos estaduais, com origem de quaisquer estados e países. Ônibus intermunicipais sem exceder a metade da capacidade de passageiros. Ônibus coletivos sem exceder à capacidade de passageiros sentados; Produção de equipamentos no combate a Covid-19 pelo sistema prisional; Barreiras Sanitárias na estrada fluvial de Porto Velho</v>
      </c>
    </row>
    <row r="11" spans="1:5" ht="29" x14ac:dyDescent="0.35">
      <c r="A11" s="50" t="s">
        <v>17</v>
      </c>
      <c r="B11" s="38">
        <f>INDEX(Completa!$1:$1048576,MATCH($A11,Completa!$A:$A,0),MATCH(B$1,Completa!$1:$1,0))</f>
        <v>1</v>
      </c>
      <c r="C11" s="38" t="str">
        <f>INDEX(Completa!$1:$1048576,MATCH($A11,Completa!$A:$A,0),MATCH(C$1,Completa!$1:$1,0))</f>
        <v>Liberação de servidores em serviços não essenciais ao funcionamento do Governo.</v>
      </c>
      <c r="D11" s="38">
        <f>INDEX(Completa!$1:$1048576,MATCH($A11,Completa!$A:$A,0),MATCH(D$1,Completa!$1:$1,0))</f>
        <v>1</v>
      </c>
      <c r="E11" s="38" t="str">
        <f>INDEX(Completa!$1:$1048576,MATCH($A11,Completa!$A:$A,0),MATCH(E$1,Completa!$1:$1,0))</f>
        <v xml:space="preserve">Fechamento do transporte de pessoas pela BR-174 para tráfego de pessoas. Proibição do transporte intermunicipal de passageiros. Barreira sanitária nos aeroportos. </v>
      </c>
    </row>
    <row r="12" spans="1:5" x14ac:dyDescent="0.35">
      <c r="A12" s="50" t="s">
        <v>18</v>
      </c>
      <c r="B12" s="38">
        <f>INDEX(Completa!$1:$1048576,MATCH($A12,Completa!$A:$A,0),MATCH(B$1,Completa!$1:$1,0))</f>
        <v>1</v>
      </c>
      <c r="C12" s="38" t="str">
        <f>INDEX(Completa!$1:$1048576,MATCH($A12,Completa!$A:$A,0),MATCH(C$1,Completa!$1:$1,0))</f>
        <v>Redução de jornada e trabalho remoto</v>
      </c>
      <c r="D12" s="38">
        <f>INDEX(Completa!$1:$1048576,MATCH($A12,Completa!$A:$A,0),MATCH(D$1,Completa!$1:$1,0))</f>
        <v>1</v>
      </c>
      <c r="E12" s="38" t="str">
        <f>INDEX(Completa!$1:$1048576,MATCH($A12,Completa!$A:$A,0),MATCH(E$1,Completa!$1:$1,0))</f>
        <v>Triagem em aeroportos e Rodoviárias.</v>
      </c>
    </row>
    <row r="13" spans="1:5" x14ac:dyDescent="0.35">
      <c r="A13" s="45" t="s">
        <v>19</v>
      </c>
      <c r="B13" s="49" t="s">
        <v>55</v>
      </c>
      <c r="C13" s="49" t="s">
        <v>55</v>
      </c>
      <c r="D13" s="49" t="s">
        <v>55</v>
      </c>
      <c r="E13" s="49" t="s">
        <v>55</v>
      </c>
    </row>
    <row r="14" spans="1:5" ht="29" x14ac:dyDescent="0.35">
      <c r="A14" s="50" t="s">
        <v>20</v>
      </c>
      <c r="B14" s="38">
        <f>INDEX(Completa!$1:$1048576,MATCH($A14,Completa!$A:$A,0),MATCH(B$1,Completa!$1:$1,0))</f>
        <v>1</v>
      </c>
      <c r="C14" s="38" t="str">
        <f>INDEX(Completa!$1:$1048576,MATCH($A14,Completa!$A:$A,0),MATCH(C$1,Completa!$1:$1,0))</f>
        <v>Teletrabalho p/ maiores de 60; Quarentena p/ servidores que voltam de viagem internacional; Entre outros</v>
      </c>
      <c r="D14" s="38">
        <f>INDEX(Completa!$1:$1048576,MATCH($A14,Completa!$A:$A,0),MATCH(D$1,Completa!$1:$1,0))</f>
        <v>1</v>
      </c>
      <c r="E14" s="38" t="str">
        <f>INDEX(Completa!$1:$1048576,MATCH($A14,Completa!$A:$A,0),MATCH(E$1,Completa!$1:$1,0))</f>
        <v>Restrição de Cruzeiros e de Transporte Intermunicipal; Monitoramento de passageiros no Aeroporto e Rodoviária; Redução da Malha aérea; Barreiras sanitárias nas rodovias</v>
      </c>
    </row>
    <row r="15" spans="1:5" ht="29" x14ac:dyDescent="0.35">
      <c r="A15" s="50" t="s">
        <v>21</v>
      </c>
      <c r="B15" s="38">
        <f>INDEX(Completa!$1:$1048576,MATCH($A15,Completa!$A:$A,0),MATCH(B$1,Completa!$1:$1,0))</f>
        <v>1</v>
      </c>
      <c r="C15" s="38" t="str">
        <f>INDEX(Completa!$1:$1048576,MATCH($A15,Completa!$A:$A,0),MATCH(C$1,Completa!$1:$1,0))</f>
        <v>Teletrabalho p/ grupo de risco; Quarentena p/ servidores que voltam de viagem internacional; Entre outros</v>
      </c>
      <c r="D15" s="38">
        <f>INDEX(Completa!$1:$1048576,MATCH($A15,Completa!$A:$A,0),MATCH(D$1,Completa!$1:$1,0))</f>
        <v>1</v>
      </c>
      <c r="E15" s="38" t="str">
        <f>INDEX(Completa!$1:$1048576,MATCH($A15,Completa!$A:$A,0),MATCH(E$1,Completa!$1:$1,0))</f>
        <v>Restrição de Transporte Intermunicipal e interestadual; Travessias marítimas; Suspensão de vôos para RJ e SP; Restrição de Cruzeiros; redução de capacidade das embarcações para 50%</v>
      </c>
    </row>
    <row r="16" spans="1:5" ht="29" x14ac:dyDescent="0.35">
      <c r="A16" s="50" t="s">
        <v>22</v>
      </c>
      <c r="B16" s="38">
        <f>INDEX(Completa!$1:$1048576,MATCH($A16,Completa!$A:$A,0),MATCH(B$1,Completa!$1:$1,0))</f>
        <v>1</v>
      </c>
      <c r="C16" s="38" t="str">
        <f>INDEX(Completa!$1:$1048576,MATCH($A16,Completa!$A:$A,0),MATCH(C$1,Completa!$1:$1,0))</f>
        <v>Teletrabalho p/ grupo de risco; Quarentena p/ servidores que voltam de viagem internacional; Entre outros</v>
      </c>
      <c r="D16" s="38">
        <f>INDEX(Completa!$1:$1048576,MATCH($A16,Completa!$A:$A,0),MATCH(D$1,Completa!$1:$1,0))</f>
        <v>1</v>
      </c>
      <c r="E16" s="38" t="str">
        <f>INDEX(Completa!$1:$1048576,MATCH($A16,Completa!$A:$A,0),MATCH(E$1,Completa!$1:$1,0))</f>
        <v>Restrição de Transporte Intermunicipal; Suspensão de vôos comerciais</v>
      </c>
    </row>
    <row r="17" spans="1:5" ht="29" x14ac:dyDescent="0.35">
      <c r="A17" s="50" t="s">
        <v>23</v>
      </c>
      <c r="B17" s="38">
        <f>INDEX(Completa!$1:$1048576,MATCH($A17,Completa!$A:$A,0),MATCH(B$1,Completa!$1:$1,0))</f>
        <v>1</v>
      </c>
      <c r="C17" s="38" t="str">
        <f>INDEX(Completa!$1:$1048576,MATCH($A17,Completa!$A:$A,0),MATCH(C$1,Completa!$1:$1,0))</f>
        <v>Teletrabalho p/ grupo de risco; Quarentena p/ servidores que voltam de viagem internacional; Entre outros</v>
      </c>
      <c r="D17" s="38">
        <f>INDEX(Completa!$1:$1048576,MATCH($A17,Completa!$A:$A,0),MATCH(D$1,Completa!$1:$1,0))</f>
        <v>1</v>
      </c>
      <c r="E17" s="38" t="str">
        <f>INDEX(Completa!$1:$1048576,MATCH($A17,Completa!$A:$A,0),MATCH(E$1,Completa!$1:$1,0))</f>
        <v>Restrição de Transporte Intermunicipal e Interestaduais; Controle de Passageiros nos Aeroportos e Rodoviárias</v>
      </c>
    </row>
    <row r="18" spans="1:5" ht="29" x14ac:dyDescent="0.35">
      <c r="A18" s="50" t="s">
        <v>24</v>
      </c>
      <c r="B18" s="38">
        <f>INDEX(Completa!$1:$1048576,MATCH($A18,Completa!$A:$A,0),MATCH(B$1,Completa!$1:$1,0))</f>
        <v>1</v>
      </c>
      <c r="C18" s="38" t="str">
        <f>INDEX(Completa!$1:$1048576,MATCH($A18,Completa!$A:$A,0),MATCH(C$1,Completa!$1:$1,0))</f>
        <v>Teletrabalho p/ grupo de risco; Quarentena p/ servidores que voltam de viagem internacional; Entre outros</v>
      </c>
      <c r="D18" s="38">
        <f>INDEX(Completa!$1:$1048576,MATCH($A18,Completa!$A:$A,0),MATCH(D$1,Completa!$1:$1,0))</f>
        <v>1</v>
      </c>
      <c r="E18" s="38" t="str">
        <f>INDEX(Completa!$1:$1048576,MATCH($A18,Completa!$A:$A,0),MATCH(E$1,Completa!$1:$1,0))</f>
        <v>Restrição de circulação e desembarque de tripulação de navios; Restrição de Transporte Intermunicipal; Barreira Sanitária nos terminais rodoviários e nas divisas do Estado</v>
      </c>
    </row>
    <row r="19" spans="1:5" x14ac:dyDescent="0.35">
      <c r="A19" s="50" t="s">
        <v>25</v>
      </c>
      <c r="B19" s="38">
        <f>INDEX(Completa!$1:$1048576,MATCH($A19,Completa!$A:$A,0),MATCH(B$1,Completa!$1:$1,0))</f>
        <v>1</v>
      </c>
      <c r="C19" s="38" t="str">
        <f>INDEX(Completa!$1:$1048576,MATCH($A19,Completa!$A:$A,0),MATCH(C$1,Completa!$1:$1,0))</f>
        <v xml:space="preserve">Teletrabalho p/ grupo de risco; </v>
      </c>
      <c r="D19" s="38">
        <f>INDEX(Completa!$1:$1048576,MATCH($A19,Completa!$A:$A,0),MATCH(D$1,Completa!$1:$1,0))</f>
        <v>1</v>
      </c>
      <c r="E19" s="38" t="str">
        <f>INDEX(Completa!$1:$1048576,MATCH($A19,Completa!$A:$A,0),MATCH(E$1,Completa!$1:$1,0))</f>
        <v>Suspensão da entrada de pessoas em Fernando de Noronha; Restrições de transporte intermunicipal</v>
      </c>
    </row>
    <row r="20" spans="1:5" x14ac:dyDescent="0.35">
      <c r="A20" s="50" t="s">
        <v>26</v>
      </c>
      <c r="B20" s="38">
        <f>INDEX(Completa!$1:$1048576,MATCH($A20,Completa!$A:$A,0),MATCH(B$1,Completa!$1:$1,0))</f>
        <v>1</v>
      </c>
      <c r="C20" s="38" t="str">
        <f>INDEX(Completa!$1:$1048576,MATCH($A20,Completa!$A:$A,0),MATCH(C$1,Completa!$1:$1,0))</f>
        <v xml:space="preserve">Teletrabalho p/ grupo de risco; </v>
      </c>
      <c r="D20" s="38">
        <f>INDEX(Completa!$1:$1048576,MATCH($A20,Completa!$A:$A,0),MATCH(D$1,Completa!$1:$1,0))</f>
        <v>1</v>
      </c>
      <c r="E20" s="38" t="str">
        <f>INDEX(Completa!$1:$1048576,MATCH($A20,Completa!$A:$A,0),MATCH(E$1,Completa!$1:$1,0))</f>
        <v>Controle das divísas; Suspensão do transporte intermunicipal</v>
      </c>
    </row>
    <row r="21" spans="1:5" x14ac:dyDescent="0.35">
      <c r="A21" s="50" t="s">
        <v>27</v>
      </c>
      <c r="B21" s="38">
        <f>INDEX(Completa!$1:$1048576,MATCH($A21,Completa!$A:$A,0),MATCH(B$1,Completa!$1:$1,0))</f>
        <v>1</v>
      </c>
      <c r="C21" s="38" t="str">
        <f>INDEX(Completa!$1:$1048576,MATCH($A21,Completa!$A:$A,0),MATCH(C$1,Completa!$1:$1,0))</f>
        <v xml:space="preserve">Teletrabalho p/ grupo de risco; </v>
      </c>
      <c r="D21" s="38">
        <f>INDEX(Completa!$1:$1048576,MATCH($A21,Completa!$A:$A,0),MATCH(D$1,Completa!$1:$1,0))</f>
        <v>1</v>
      </c>
      <c r="E21" s="38" t="str">
        <f>INDEX(Completa!$1:$1048576,MATCH($A21,Completa!$A:$A,0),MATCH(E$1,Completa!$1:$1,0))</f>
        <v>Restrição de Transporte Intermunicipal;</v>
      </c>
    </row>
    <row r="22" spans="1:5" x14ac:dyDescent="0.35">
      <c r="A22" s="50" t="s">
        <v>28</v>
      </c>
      <c r="B22" s="38">
        <f>INDEX(Completa!$1:$1048576,MATCH($A22,Completa!$A:$A,0),MATCH(B$1,Completa!$1:$1,0))</f>
        <v>1</v>
      </c>
      <c r="C22" s="38" t="str">
        <f>INDEX(Completa!$1:$1048576,MATCH($A22,Completa!$A:$A,0),MATCH(C$1,Completa!$1:$1,0))</f>
        <v xml:space="preserve">Teletrabalho p/ grupo de risco; </v>
      </c>
      <c r="D22" s="38">
        <f>INDEX(Completa!$1:$1048576,MATCH($A22,Completa!$A:$A,0),MATCH(D$1,Completa!$1:$1,0))</f>
        <v>1</v>
      </c>
      <c r="E22" s="38" t="str">
        <f>INDEX(Completa!$1:$1048576,MATCH($A22,Completa!$A:$A,0),MATCH(E$1,Completa!$1:$1,0))</f>
        <v>Restrição de Transporte interestadual; Atracação de Navio</v>
      </c>
    </row>
    <row r="23" spans="1:5" x14ac:dyDescent="0.35">
      <c r="A23" s="45" t="s">
        <v>29</v>
      </c>
      <c r="B23" s="49" t="s">
        <v>55</v>
      </c>
      <c r="C23" s="49" t="s">
        <v>55</v>
      </c>
      <c r="D23" s="49" t="s">
        <v>55</v>
      </c>
      <c r="E23" s="49" t="s">
        <v>55</v>
      </c>
    </row>
    <row r="24" spans="1:5" ht="29" x14ac:dyDescent="0.35">
      <c r="A24" s="50" t="s">
        <v>30</v>
      </c>
      <c r="B24" s="38">
        <f>INDEX(Completa!$1:$1048576,MATCH($A24,Completa!$A:$A,0),MATCH(B$1,Completa!$1:$1,0))</f>
        <v>1</v>
      </c>
      <c r="C24" s="38" t="str">
        <f>INDEX(Completa!$1:$1048576,MATCH($A24,Completa!$A:$A,0),MATCH(C$1,Completa!$1:$1,0))</f>
        <v>Avaliação da possibilidade de realização de teletrabalho em todas as áreas com perfil administrativo, resguardando atendimento ao cidadão.</v>
      </c>
      <c r="D24" s="38">
        <f>INDEX(Completa!$1:$1048576,MATCH($A24,Completa!$A:$A,0),MATCH(D$1,Completa!$1:$1,0))</f>
        <v>1</v>
      </c>
      <c r="E24" s="38" t="str">
        <f>INDEX(Completa!$1:$1048576,MATCH($A24,Completa!$A:$A,0),MATCH(E$1,Completa!$1:$1,0))</f>
        <v>Restrições de horário e número de passageiros em viagens intra e intermunicipais</v>
      </c>
    </row>
    <row r="25" spans="1:5" ht="29" x14ac:dyDescent="0.35">
      <c r="A25" s="50" t="s">
        <v>31</v>
      </c>
      <c r="B25" s="38">
        <f>INDEX(Completa!$1:$1048576,MATCH($A25,Completa!$A:$A,0),MATCH(B$1,Completa!$1:$1,0))</f>
        <v>1</v>
      </c>
      <c r="C25" s="38" t="str">
        <f>INDEX(Completa!$1:$1048576,MATCH($A25,Completa!$A:$A,0),MATCH(C$1,Completa!$1:$1,0))</f>
        <v>Teletrabalho p/ grupo de risco; suspensão do desconto dos empréstimos consignados na folha salarial dos servidores públicos estaduais, pelo prazo de 90 dias.</v>
      </c>
      <c r="D25" s="38">
        <f>INDEX(Completa!$1:$1048576,MATCH($A25,Completa!$A:$A,0),MATCH(D$1,Completa!$1:$1,0))</f>
        <v>1</v>
      </c>
      <c r="E25" s="38" t="str">
        <f>INDEX(Completa!$1:$1048576,MATCH($A25,Completa!$A:$A,0),MATCH(E$1,Completa!$1:$1,0))</f>
        <v>Restrição de Transporte interestadual; Restrição de Entrada de Estrangeiros</v>
      </c>
    </row>
    <row r="26" spans="1:5" ht="29" x14ac:dyDescent="0.35">
      <c r="A26" s="50" t="s">
        <v>32</v>
      </c>
      <c r="B26" s="38">
        <f>INDEX(Completa!$1:$1048576,MATCH($A26,Completa!$A:$A,0),MATCH(B$1,Completa!$1:$1,0))</f>
        <v>1</v>
      </c>
      <c r="C26" s="38" t="str">
        <f>INDEX(Completa!$1:$1048576,MATCH($A26,Completa!$A:$A,0),MATCH(C$1,Completa!$1:$1,0))</f>
        <v>Teletrabalho p/ grupo de risco; Quarentena p/ servidores que voltam de viagem internacional; Entre outros</v>
      </c>
      <c r="D26" s="38">
        <f>INDEX(Completa!$1:$1048576,MATCH($A26,Completa!$A:$A,0),MATCH(D$1,Completa!$1:$1,0))</f>
        <v>1</v>
      </c>
      <c r="E26" s="38" t="str">
        <f>INDEX(Completa!$1:$1048576,MATCH($A26,Completa!$A:$A,0),MATCH(E$1,Completa!$1:$1,0))</f>
        <v>Restrição de Transporte interestadual; Fechamento de Fronteira com países vizinhos; Barreiras Sanitárias nas estradas e no Aeroporto Aeroporto Internacional de Campo Grande; Barreiras Sanitárias em Rodovias</v>
      </c>
    </row>
    <row r="27" spans="1:5" ht="29" x14ac:dyDescent="0.35">
      <c r="A27" s="50" t="s">
        <v>33</v>
      </c>
      <c r="B27" s="38">
        <f>INDEX(Completa!$1:$1048576,MATCH($A27,Completa!$A:$A,0),MATCH(B$1,Completa!$1:$1,0))</f>
        <v>1</v>
      </c>
      <c r="C27" s="38" t="str">
        <f>INDEX(Completa!$1:$1048576,MATCH($A27,Completa!$A:$A,0),MATCH(C$1,Completa!$1:$1,0))</f>
        <v>Teletrabalho p/ grupo de risco; Teletrabalho para categorias em que o mesmo for possível. Quarentena p/ servidores que voltam de viagem internacional; Entre outros</v>
      </c>
      <c r="D27" s="38">
        <f>INDEX(Completa!$1:$1048576,MATCH($A27,Completa!$A:$A,0),MATCH(D$1,Completa!$1:$1,0))</f>
        <v>0</v>
      </c>
      <c r="E27" s="38" t="str">
        <f>INDEX(Completa!$1:$1048576,MATCH($A27,Completa!$A:$A,0),MATCH(E$1,Completa!$1:$1,0))</f>
        <v>Não Implementou</v>
      </c>
    </row>
    <row r="28" spans="1:5" x14ac:dyDescent="0.35">
      <c r="A28" s="45" t="s">
        <v>34</v>
      </c>
      <c r="B28" s="49" t="s">
        <v>55</v>
      </c>
      <c r="C28" s="49" t="s">
        <v>55</v>
      </c>
      <c r="D28" s="49" t="s">
        <v>55</v>
      </c>
      <c r="E28" s="49" t="s">
        <v>55</v>
      </c>
    </row>
    <row r="29" spans="1:5" ht="29" x14ac:dyDescent="0.35">
      <c r="A29" s="50" t="s">
        <v>35</v>
      </c>
      <c r="B29" s="38">
        <f>INDEX(Completa!$1:$1048576,MATCH($A29,Completa!$A:$A,0),MATCH(B$1,Completa!$1:$1,0))</f>
        <v>1</v>
      </c>
      <c r="C29" s="38" t="str">
        <f>INDEX(Completa!$1:$1048576,MATCH($A29,Completa!$A:$A,0),MATCH(C$1,Completa!$1:$1,0))</f>
        <v xml:space="preserve">Teletrabalho p/ grupos de risco, incentivo às férias, suspensão do atendimento presencial ao público e dispensa sem prejuízo na remuneração de estagiários. </v>
      </c>
      <c r="D29" s="38">
        <f>INDEX(Completa!$1:$1048576,MATCH($A29,Completa!$A:$A,0),MATCH(D$1,Completa!$1:$1,0))</f>
        <v>1</v>
      </c>
      <c r="E29" s="38" t="str">
        <f>INDEX(Completa!$1:$1048576,MATCH($A29,Completa!$A:$A,0),MATCH(E$1,Completa!$1:$1,0))</f>
        <v>Redução da capacidade dos ônibus intermunicipais. Barreiras sanitárias na BR-101 Sul, BR-101 Norte e BR-262 em Pequiá e no Aeroporto.</v>
      </c>
    </row>
    <row r="30" spans="1:5" ht="29" x14ac:dyDescent="0.35">
      <c r="A30" s="50" t="s">
        <v>36</v>
      </c>
      <c r="B30" s="38">
        <f>INDEX(Completa!$1:$1048576,MATCH($A30,Completa!$A:$A,0),MATCH(B$1,Completa!$1:$1,0))</f>
        <v>1</v>
      </c>
      <c r="C30" s="38" t="str">
        <f>INDEX(Completa!$1:$1048576,MATCH($A30,Completa!$A:$A,0),MATCH(C$1,Completa!$1:$1,0))</f>
        <v>Teletrabalho p/ grupo de risco; Quarentena p/ servidores que voltam de viagem internacional; Entre outros</v>
      </c>
      <c r="D30" s="38">
        <f>INDEX(Completa!$1:$1048576,MATCH($A30,Completa!$A:$A,0),MATCH(D$1,Completa!$1:$1,0))</f>
        <v>1</v>
      </c>
      <c r="E30" s="38" t="str">
        <f>INDEX(Completa!$1:$1048576,MATCH($A30,Completa!$A:$A,0),MATCH(E$1,Completa!$1:$1,0))</f>
        <v>Barreiras físicas e sanitárias intermunicípais</v>
      </c>
    </row>
    <row r="31" spans="1:5" ht="43.5" x14ac:dyDescent="0.35">
      <c r="A31" s="50" t="s">
        <v>37</v>
      </c>
      <c r="B31" s="38">
        <f>INDEX(Completa!$1:$1048576,MATCH($A31,Completa!$A:$A,0),MATCH(B$1,Completa!$1:$1,0))</f>
        <v>1</v>
      </c>
      <c r="C31" s="38" t="str">
        <f>INDEX(Completa!$1:$1048576,MATCH($A31,Completa!$A:$A,0),MATCH(C$1,Completa!$1:$1,0))</f>
        <v>Teletrabalho p/ grupo de risco; Quarentena p/ servidores que voltam de viagem internacional; Entre outros</v>
      </c>
      <c r="D31" s="38">
        <f>INDEX(Completa!$1:$1048576,MATCH($A31,Completa!$A:$A,0),MATCH(D$1,Completa!$1:$1,0))</f>
        <v>1</v>
      </c>
      <c r="E31" s="38" t="str">
        <f>INDEX(Completa!$1:$1048576,MATCH($A31,Completa!$A:$A,0),MATCH(E$1,Completa!$1:$1,0))</f>
        <v xml:space="preserve">Restrição de Transporte interestadual e intermunicipal. Redução do contingente de Ônibus circulando em viagens intramunicipais. Suspensão de trens Vitória-Minas, e fim de Rodízio na capital; Parceria com as operadoras de telefonia para medir a adesão ao isolamento social </v>
      </c>
    </row>
    <row r="32" spans="1:5" ht="58" x14ac:dyDescent="0.35">
      <c r="A32" s="50" t="s">
        <v>38</v>
      </c>
      <c r="B32" s="38">
        <f>INDEX(Completa!$1:$1048576,MATCH($A32,Completa!$A:$A,0),MATCH(B$1,Completa!$1:$1,0))</f>
        <v>1</v>
      </c>
      <c r="C32" s="38" t="str">
        <f>INDEX(Completa!$1:$1048576,MATCH($A32,Completa!$A:$A,0),MATCH(C$1,Completa!$1:$1,0))</f>
        <v>Recomendação de teletrabalho. Autorização de antecipação de férias e flexibilização de jornada</v>
      </c>
      <c r="D32" s="38">
        <f>INDEX(Completa!$1:$1048576,MATCH($A32,Completa!$A:$A,0),MATCH(D$1,Completa!$1:$1,0))</f>
        <v>1</v>
      </c>
      <c r="E32" s="38" t="str">
        <f>INDEX(Completa!$1:$1048576,MATCH($A32,Completa!$A:$A,0),MATCH(E$1,Completa!$1:$1,0))</f>
        <v xml:space="preserve">Poibição de viagem aeroviária (exceto carga aérea). Proibição de transporte viário e aquaviário interestadual. As restrições não se aplicam a estados que não tenham decretado situação de emergência nem tenham casos confirmados de Covid-19.  Proibição do transporte viário intermunicipal e restrição no transporte ferroviário e aquaviário.  </v>
      </c>
    </row>
    <row r="33" spans="1:5" x14ac:dyDescent="0.35">
      <c r="A33" s="45" t="s">
        <v>39</v>
      </c>
      <c r="B33" s="49" t="s">
        <v>55</v>
      </c>
      <c r="C33" s="49" t="s">
        <v>55</v>
      </c>
      <c r="D33" s="49" t="s">
        <v>55</v>
      </c>
      <c r="E33" s="49" t="s">
        <v>55</v>
      </c>
    </row>
    <row r="34" spans="1:5" ht="43.5" x14ac:dyDescent="0.35">
      <c r="A34" s="50" t="s">
        <v>40</v>
      </c>
      <c r="B34" s="38">
        <f>INDEX(Completa!$1:$1048576,MATCH($A34,Completa!$A:$A,0),MATCH(B$1,Completa!$1:$1,0))</f>
        <v>1</v>
      </c>
      <c r="C34" s="38" t="str">
        <f>INDEX(Completa!$1:$1048576,MATCH($A34,Completa!$A:$A,0),MATCH(C$1,Completa!$1:$1,0))</f>
        <v>Redução de jornada. Dependendo da viabilidade e da decisão de cada chefia, foi autorizada suspensão total dos trabalhos.; Postergação, por 90 dias, dos descontos em folha de pagamento dos empréstimos consignado</v>
      </c>
      <c r="D34" s="38">
        <f>INDEX(Completa!$1:$1048576,MATCH($A34,Completa!$A:$A,0),MATCH(D$1,Completa!$1:$1,0))</f>
        <v>1</v>
      </c>
      <c r="E34" s="38" t="str">
        <f>INDEX(Completa!$1:$1048576,MATCH($A34,Completa!$A:$A,0),MATCH(E$1,Completa!$1:$1,0))</f>
        <v>Redução do contingente de transporte viário metropolitano; Barreira Sanitárias no Porto de Paranaguá</v>
      </c>
    </row>
    <row r="35" spans="1:5" ht="43.5" x14ac:dyDescent="0.35">
      <c r="A35" s="50" t="s">
        <v>41</v>
      </c>
      <c r="B35" s="38">
        <f>INDEX(Completa!$1:$1048576,MATCH($A35,Completa!$A:$A,0),MATCH(B$1,Completa!$1:$1,0))</f>
        <v>1</v>
      </c>
      <c r="C35" s="38" t="str">
        <f>INDEX(Completa!$1:$1048576,MATCH($A35,Completa!$A:$A,0),MATCH(C$1,Completa!$1:$1,0))</f>
        <v>Teletrabalho sempre que possível e mandatório para grupos de risco. Em postos de trabalho em que não for possível, revezamento de servidores</v>
      </c>
      <c r="D35" s="38">
        <f>INDEX(Completa!$1:$1048576,MATCH($A35,Completa!$A:$A,0),MATCH(D$1,Completa!$1:$1,0))</f>
        <v>1</v>
      </c>
      <c r="E35" s="38" t="str">
        <f>INDEX(Completa!$1:$1048576,MATCH($A35,Completa!$A:$A,0),MATCH(E$1,Completa!$1:$1,0))</f>
        <v>Proibição de ingresso de veículos coletivos de passageiros, públicos ou privados, oriundos de países estrangeiros. Proibida a circulação de ônibus interestadual. Apenas 50% da lotação em viagens intermunicipais; Ferramenta de geolocalização, utilizada como meio de verificar aglomerações</v>
      </c>
    </row>
    <row r="36" spans="1:5" ht="29.5" thickBot="1" x14ac:dyDescent="0.4">
      <c r="A36" s="55" t="s">
        <v>42</v>
      </c>
      <c r="B36" s="38">
        <f>INDEX(Completa!$1:$1048576,MATCH($A36,Completa!$A:$A,0),MATCH(B$1,Completa!$1:$1,0))</f>
        <v>1</v>
      </c>
      <c r="C36" s="59" t="str">
        <f>INDEX(Completa!$1:$1048576,MATCH($A36,Completa!$A:$A,0),MATCH(C$1,Completa!$1:$1,0))</f>
        <v>Trabalho remoto para servidores no grupo de risco e expediente apenas de quantidade mínima em serviços essenciais.</v>
      </c>
      <c r="D36" s="38">
        <f>INDEX(Completa!$1:$1048576,MATCH($A36,Completa!$A:$A,0),MATCH(D$1,Completa!$1:$1,0))</f>
        <v>1</v>
      </c>
      <c r="E36" s="59" t="str">
        <f>INDEX(Completa!$1:$1048576,MATCH($A36,Completa!$A:$A,0),MATCH(E$1,Completa!$1:$1,0))</f>
        <v>Suspensão da circulação do transporte coletivo urbano municipal, intermunicipal e interestadual de passageiros;</v>
      </c>
    </row>
    <row r="37" spans="1:5" ht="15" thickTop="1" x14ac:dyDescent="0.35">
      <c r="A37" s="60" t="s">
        <v>47</v>
      </c>
      <c r="B37" s="61"/>
      <c r="D37" s="61"/>
    </row>
    <row r="38" spans="1:5" x14ac:dyDescent="0.35">
      <c r="A38" s="35"/>
    </row>
    <row r="57" spans="1:1" x14ac:dyDescent="0.35">
      <c r="A57" s="89"/>
    </row>
    <row r="58" spans="1:1" x14ac:dyDescent="0.35">
      <c r="A58" s="87"/>
    </row>
    <row r="59" spans="1:1" x14ac:dyDescent="0.35">
      <c r="A59" s="89"/>
    </row>
    <row r="60" spans="1:1" x14ac:dyDescent="0.35">
      <c r="A60" s="89"/>
    </row>
    <row r="61" spans="1:1" x14ac:dyDescent="0.35">
      <c r="A61" s="89"/>
    </row>
    <row r="62" spans="1:1" x14ac:dyDescent="0.35">
      <c r="A62" s="89"/>
    </row>
    <row r="63" spans="1:1" x14ac:dyDescent="0.35">
      <c r="A63" s="89"/>
    </row>
    <row r="64" spans="1:1" x14ac:dyDescent="0.35">
      <c r="A64" s="89"/>
    </row>
    <row r="65" spans="1:1" x14ac:dyDescent="0.35">
      <c r="A65" s="89"/>
    </row>
    <row r="66" spans="1:1" x14ac:dyDescent="0.35">
      <c r="A66" s="87"/>
    </row>
    <row r="67" spans="1:1" x14ac:dyDescent="0.35">
      <c r="A67" s="89"/>
    </row>
    <row r="68" spans="1:1" x14ac:dyDescent="0.35">
      <c r="A68" s="87"/>
    </row>
    <row r="69" spans="1:1" x14ac:dyDescent="0.35">
      <c r="A69" s="89"/>
    </row>
    <row r="70" spans="1:1" x14ac:dyDescent="0.35">
      <c r="A70" s="89"/>
    </row>
    <row r="71" spans="1:1" x14ac:dyDescent="0.35">
      <c r="A71" s="89"/>
    </row>
    <row r="72" spans="1:1" x14ac:dyDescent="0.35">
      <c r="A72" s="89"/>
    </row>
    <row r="73" spans="1:1" x14ac:dyDescent="0.35">
      <c r="A73" s="89"/>
    </row>
    <row r="74" spans="1:1" x14ac:dyDescent="0.35">
      <c r="A74" s="89"/>
    </row>
    <row r="75" spans="1:1" x14ac:dyDescent="0.35">
      <c r="A75" s="89"/>
    </row>
    <row r="76" spans="1:1" x14ac:dyDescent="0.35">
      <c r="A76" s="89"/>
    </row>
    <row r="77" spans="1:1" x14ac:dyDescent="0.35">
      <c r="A77" s="89"/>
    </row>
    <row r="78" spans="1:1" x14ac:dyDescent="0.35">
      <c r="A78" s="87"/>
    </row>
    <row r="79" spans="1:1" x14ac:dyDescent="0.35">
      <c r="A79" s="89"/>
    </row>
    <row r="80" spans="1:1" x14ac:dyDescent="0.35">
      <c r="A80" s="87"/>
    </row>
    <row r="81" spans="1:1" x14ac:dyDescent="0.35">
      <c r="A81" s="89"/>
    </row>
    <row r="82" spans="1:1" x14ac:dyDescent="0.35">
      <c r="A82" s="89"/>
    </row>
    <row r="83" spans="1:1" x14ac:dyDescent="0.35">
      <c r="A83" s="89"/>
    </row>
    <row r="84" spans="1:1" x14ac:dyDescent="0.35">
      <c r="A84" s="89"/>
    </row>
    <row r="85" spans="1:1" x14ac:dyDescent="0.35">
      <c r="A85" s="87"/>
    </row>
    <row r="86" spans="1:1" x14ac:dyDescent="0.35">
      <c r="A86" s="89"/>
    </row>
    <row r="87" spans="1:1" x14ac:dyDescent="0.35">
      <c r="A87" s="87"/>
    </row>
    <row r="88" spans="1:1" x14ac:dyDescent="0.35">
      <c r="A88" s="89"/>
    </row>
    <row r="89" spans="1:1" x14ac:dyDescent="0.35">
      <c r="A89" s="89"/>
    </row>
    <row r="90" spans="1:1" x14ac:dyDescent="0.35">
      <c r="A90" s="89"/>
    </row>
    <row r="91" spans="1:1" x14ac:dyDescent="0.35">
      <c r="A91" s="89"/>
    </row>
    <row r="92" spans="1:1" x14ac:dyDescent="0.35">
      <c r="A92" s="87"/>
    </row>
    <row r="93" spans="1:1" x14ac:dyDescent="0.35">
      <c r="A93" s="89"/>
    </row>
    <row r="94" spans="1:1" x14ac:dyDescent="0.35">
      <c r="A94" s="87"/>
    </row>
    <row r="95" spans="1:1" x14ac:dyDescent="0.35">
      <c r="A95" s="89"/>
    </row>
    <row r="96" spans="1:1" x14ac:dyDescent="0.35">
      <c r="A96" s="89"/>
    </row>
    <row r="97" spans="1:1" x14ac:dyDescent="0.35">
      <c r="A97" s="89"/>
    </row>
  </sheetData>
  <mergeCells count="2">
    <mergeCell ref="D3:E3"/>
    <mergeCell ref="B3:C3"/>
  </mergeCells>
  <conditionalFormatting sqref="D32:E32">
    <cfRule type="iconSet" priority="142">
      <iconSet iconSet="3Symbols2" showValue="0">
        <cfvo type="percent" val="0"/>
        <cfvo type="num" val="0.5"/>
        <cfvo type="num" val="1"/>
      </iconSet>
    </cfRule>
  </conditionalFormatting>
  <conditionalFormatting sqref="D34">
    <cfRule type="iconSet" priority="139">
      <iconSet iconSet="3Symbols2" showValue="0">
        <cfvo type="percent" val="0"/>
        <cfvo type="num" val="0.5"/>
        <cfvo type="num" val="1"/>
      </iconSet>
    </cfRule>
  </conditionalFormatting>
  <conditionalFormatting sqref="D24">
    <cfRule type="iconSet" priority="137">
      <iconSet iconSet="3Symbols2" showValue="0">
        <cfvo type="percent" val="0"/>
        <cfvo type="num" val="0.5"/>
        <cfvo type="num" val="1"/>
      </iconSet>
    </cfRule>
  </conditionalFormatting>
  <conditionalFormatting sqref="D29">
    <cfRule type="iconSet" priority="131">
      <iconSet iconSet="3Symbols2" showValue="0">
        <cfvo type="percent" val="0"/>
        <cfvo type="num" val="0.5"/>
        <cfvo type="num" val="1"/>
      </iconSet>
    </cfRule>
  </conditionalFormatting>
  <conditionalFormatting sqref="D27">
    <cfRule type="iconSet" priority="130">
      <iconSet iconSet="3Symbols2" showValue="0">
        <cfvo type="percent" val="0"/>
        <cfvo type="num" val="0.5"/>
        <cfvo type="num" val="1"/>
      </iconSet>
    </cfRule>
  </conditionalFormatting>
  <conditionalFormatting sqref="D34">
    <cfRule type="iconSet" priority="128">
      <iconSet iconSet="3Symbols2" showValue="0">
        <cfvo type="percent" val="0"/>
        <cfvo type="num" val="0.5"/>
        <cfvo type="num" val="1"/>
      </iconSet>
    </cfRule>
  </conditionalFormatting>
  <conditionalFormatting sqref="D35">
    <cfRule type="iconSet" priority="127">
      <iconSet iconSet="3Symbols2" showValue="0">
        <cfvo type="percent" val="0"/>
        <cfvo type="num" val="0.5"/>
        <cfvo type="num" val="1"/>
      </iconSet>
    </cfRule>
  </conditionalFormatting>
  <conditionalFormatting sqref="E6">
    <cfRule type="iconSet" priority="125">
      <iconSet iconSet="3Symbols2" showValue="0">
        <cfvo type="percent" val="0"/>
        <cfvo type="num" val="0.5"/>
        <cfvo type="num" val="1"/>
      </iconSet>
    </cfRule>
  </conditionalFormatting>
  <conditionalFormatting sqref="D6">
    <cfRule type="iconSet" priority="124">
      <iconSet iconSet="3Symbols2" showValue="0">
        <cfvo type="percent" val="0"/>
        <cfvo type="num" val="0.5"/>
        <cfvo type="num" val="1"/>
      </iconSet>
    </cfRule>
  </conditionalFormatting>
  <conditionalFormatting sqref="E7">
    <cfRule type="iconSet" priority="121">
      <iconSet iconSet="3Symbols2" showValue="0">
        <cfvo type="percent" val="0"/>
        <cfvo type="num" val="0.5"/>
        <cfvo type="num" val="1"/>
      </iconSet>
    </cfRule>
  </conditionalFormatting>
  <conditionalFormatting sqref="D7">
    <cfRule type="iconSet" priority="120">
      <iconSet iconSet="3Symbols2" showValue="0">
        <cfvo type="percent" val="0"/>
        <cfvo type="num" val="0.5"/>
        <cfvo type="num" val="1"/>
      </iconSet>
    </cfRule>
  </conditionalFormatting>
  <conditionalFormatting sqref="D12">
    <cfRule type="iconSet" priority="118">
      <iconSet iconSet="3Symbols2" showValue="0">
        <cfvo type="percent" val="0"/>
        <cfvo type="num" val="0.5"/>
        <cfvo type="num" val="1"/>
      </iconSet>
    </cfRule>
  </conditionalFormatting>
  <conditionalFormatting sqref="D11">
    <cfRule type="iconSet" priority="117">
      <iconSet iconSet="3Symbols2" showValue="0">
        <cfvo type="percent" val="0"/>
        <cfvo type="num" val="0.5"/>
        <cfvo type="num" val="1"/>
      </iconSet>
    </cfRule>
  </conditionalFormatting>
  <conditionalFormatting sqref="D10">
    <cfRule type="iconSet" priority="116">
      <iconSet iconSet="3Symbols2" showValue="0">
        <cfvo type="percent" val="0"/>
        <cfvo type="num" val="0.5"/>
        <cfvo type="num" val="1"/>
      </iconSet>
    </cfRule>
  </conditionalFormatting>
  <conditionalFormatting sqref="E8">
    <cfRule type="iconSet" priority="111">
      <iconSet iconSet="3Symbols2" showValue="0">
        <cfvo type="percent" val="0"/>
        <cfvo type="num" val="0.5"/>
        <cfvo type="num" val="1"/>
      </iconSet>
    </cfRule>
  </conditionalFormatting>
  <conditionalFormatting sqref="D8">
    <cfRule type="iconSet" priority="110">
      <iconSet iconSet="3Symbols2" showValue="0">
        <cfvo type="percent" val="0"/>
        <cfvo type="num" val="0.5"/>
        <cfvo type="num" val="1"/>
      </iconSet>
    </cfRule>
  </conditionalFormatting>
  <conditionalFormatting sqref="E9">
    <cfRule type="iconSet" priority="107">
      <iconSet iconSet="3Symbols2" showValue="0">
        <cfvo type="percent" val="0"/>
        <cfvo type="num" val="0.5"/>
        <cfvo type="num" val="1"/>
      </iconSet>
    </cfRule>
  </conditionalFormatting>
  <conditionalFormatting sqref="D9">
    <cfRule type="iconSet" priority="106">
      <iconSet iconSet="3Symbols2" showValue="0">
        <cfvo type="percent" val="0"/>
        <cfvo type="num" val="0.5"/>
        <cfvo type="num" val="1"/>
      </iconSet>
    </cfRule>
  </conditionalFormatting>
  <conditionalFormatting sqref="D14:E14">
    <cfRule type="iconSet" priority="98">
      <iconSet iconSet="3Symbols2" showValue="0">
        <cfvo type="percent" val="0"/>
        <cfvo type="num" val="0.5"/>
        <cfvo type="num" val="1"/>
      </iconSet>
    </cfRule>
  </conditionalFormatting>
  <conditionalFormatting sqref="D15:E15">
    <cfRule type="iconSet" priority="97">
      <iconSet iconSet="3Symbols2" showValue="0">
        <cfvo type="percent" val="0"/>
        <cfvo type="num" val="0.5"/>
        <cfvo type="num" val="1"/>
      </iconSet>
    </cfRule>
  </conditionalFormatting>
  <conditionalFormatting sqref="D16:E16">
    <cfRule type="iconSet" priority="95">
      <iconSet iconSet="3Symbols2" showValue="0">
        <cfvo type="percent" val="0"/>
        <cfvo type="num" val="0.5"/>
        <cfvo type="num" val="1"/>
      </iconSet>
    </cfRule>
  </conditionalFormatting>
  <conditionalFormatting sqref="D17:E17">
    <cfRule type="iconSet" priority="94">
      <iconSet iconSet="3Symbols2" showValue="0">
        <cfvo type="percent" val="0"/>
        <cfvo type="num" val="0.5"/>
        <cfvo type="num" val="1"/>
      </iconSet>
    </cfRule>
  </conditionalFormatting>
  <conditionalFormatting sqref="D18:E18">
    <cfRule type="iconSet" priority="90">
      <iconSet iconSet="3Symbols2" showValue="0">
        <cfvo type="percent" val="0"/>
        <cfvo type="num" val="0.5"/>
        <cfvo type="num" val="1"/>
      </iconSet>
    </cfRule>
  </conditionalFormatting>
  <conditionalFormatting sqref="D19:E19">
    <cfRule type="iconSet" priority="89">
      <iconSet iconSet="3Symbols2" showValue="0">
        <cfvo type="percent" val="0"/>
        <cfvo type="num" val="0.5"/>
        <cfvo type="num" val="1"/>
      </iconSet>
    </cfRule>
  </conditionalFormatting>
  <conditionalFormatting sqref="D21:E21">
    <cfRule type="iconSet" priority="85">
      <iconSet iconSet="3Symbols2" showValue="0">
        <cfvo type="percent" val="0"/>
        <cfvo type="num" val="0.5"/>
        <cfvo type="num" val="1"/>
      </iconSet>
    </cfRule>
  </conditionalFormatting>
  <conditionalFormatting sqref="D22:E22">
    <cfRule type="iconSet" priority="83">
      <iconSet iconSet="3Symbols2" showValue="0">
        <cfvo type="percent" val="0"/>
        <cfvo type="num" val="0.5"/>
        <cfvo type="num" val="1"/>
      </iconSet>
    </cfRule>
  </conditionalFormatting>
  <conditionalFormatting sqref="D20:E20">
    <cfRule type="iconSet" priority="75">
      <iconSet iconSet="3Symbols2" showValue="0">
        <cfvo type="percent" val="0"/>
        <cfvo type="num" val="0.5"/>
        <cfvo type="num" val="1"/>
      </iconSet>
    </cfRule>
  </conditionalFormatting>
  <conditionalFormatting sqref="D25:E25">
    <cfRule type="iconSet" priority="71">
      <iconSet iconSet="3Symbols2" showValue="0">
        <cfvo type="percent" val="0"/>
        <cfvo type="num" val="0.5"/>
        <cfvo type="num" val="1"/>
      </iconSet>
    </cfRule>
  </conditionalFormatting>
  <conditionalFormatting sqref="D26">
    <cfRule type="iconSet" priority="69">
      <iconSet iconSet="3Symbols2" showValue="0">
        <cfvo type="percent" val="0"/>
        <cfvo type="num" val="0.5"/>
        <cfvo type="num" val="1"/>
      </iconSet>
    </cfRule>
  </conditionalFormatting>
  <conditionalFormatting sqref="E26">
    <cfRule type="iconSet" priority="68">
      <iconSet iconSet="3Symbols2" showValue="0">
        <cfvo type="percent" val="0"/>
        <cfvo type="num" val="0.5"/>
        <cfvo type="num" val="1"/>
      </iconSet>
    </cfRule>
  </conditionalFormatting>
  <conditionalFormatting sqref="D30">
    <cfRule type="iconSet" priority="61">
      <iconSet iconSet="3Symbols2" showValue="0">
        <cfvo type="percent" val="0"/>
        <cfvo type="num" val="0.5"/>
        <cfvo type="num" val="1"/>
      </iconSet>
    </cfRule>
  </conditionalFormatting>
  <conditionalFormatting sqref="D31:E31">
    <cfRule type="iconSet" priority="60">
      <iconSet iconSet="3Symbols2" showValue="0">
        <cfvo type="percent" val="0"/>
        <cfvo type="num" val="0.5"/>
        <cfvo type="num" val="1"/>
      </iconSet>
    </cfRule>
  </conditionalFormatting>
  <conditionalFormatting sqref="D36">
    <cfRule type="iconSet" priority="38">
      <iconSet iconSet="3Symbols2" showValue="0">
        <cfvo type="percent" val="0"/>
        <cfvo type="num" val="0.5"/>
        <cfvo type="num" val="1"/>
      </iconSet>
    </cfRule>
  </conditionalFormatting>
  <conditionalFormatting sqref="C32">
    <cfRule type="iconSet" priority="37">
      <iconSet iconSet="3Symbols2" showValue="0">
        <cfvo type="percent" val="0"/>
        <cfvo type="num" val="0.5"/>
        <cfvo type="num" val="1"/>
      </iconSet>
    </cfRule>
  </conditionalFormatting>
  <conditionalFormatting sqref="B34">
    <cfRule type="iconSet" priority="36">
      <iconSet iconSet="3Symbols2" showValue="0">
        <cfvo type="percent" val="0"/>
        <cfvo type="num" val="0.5"/>
        <cfvo type="num" val="1"/>
      </iconSet>
    </cfRule>
  </conditionalFormatting>
  <conditionalFormatting sqref="B24">
    <cfRule type="iconSet" priority="35">
      <iconSet iconSet="3Symbols2" showValue="0">
        <cfvo type="percent" val="0"/>
        <cfvo type="num" val="0.5"/>
        <cfvo type="num" val="1"/>
      </iconSet>
    </cfRule>
  </conditionalFormatting>
  <conditionalFormatting sqref="B29">
    <cfRule type="iconSet" priority="34">
      <iconSet iconSet="3Symbols2" showValue="0">
        <cfvo type="percent" val="0"/>
        <cfvo type="num" val="0.5"/>
        <cfvo type="num" val="1"/>
      </iconSet>
    </cfRule>
  </conditionalFormatting>
  <conditionalFormatting sqref="B35">
    <cfRule type="iconSet" priority="33">
      <iconSet iconSet="3Symbols2" showValue="0">
        <cfvo type="percent" val="0"/>
        <cfvo type="num" val="0.5"/>
        <cfvo type="num" val="1"/>
      </iconSet>
    </cfRule>
  </conditionalFormatting>
  <conditionalFormatting sqref="B36">
    <cfRule type="iconSet" priority="32">
      <iconSet iconSet="3Symbols2" showValue="0">
        <cfvo type="percent" val="0"/>
        <cfvo type="num" val="0.5"/>
        <cfvo type="num" val="1"/>
      </iconSet>
    </cfRule>
  </conditionalFormatting>
  <conditionalFormatting sqref="B27">
    <cfRule type="iconSet" priority="31">
      <iconSet iconSet="3Symbols2" showValue="0">
        <cfvo type="percent" val="0"/>
        <cfvo type="num" val="0.5"/>
        <cfvo type="num" val="1"/>
      </iconSet>
    </cfRule>
  </conditionalFormatting>
  <conditionalFormatting sqref="C27">
    <cfRule type="iconSet" priority="30">
      <iconSet iconSet="3Symbols2" showValue="0">
        <cfvo type="percent" val="0"/>
        <cfvo type="num" val="0.5"/>
        <cfvo type="num" val="1"/>
      </iconSet>
    </cfRule>
  </conditionalFormatting>
  <conditionalFormatting sqref="B34">
    <cfRule type="iconSet" priority="29">
      <iconSet iconSet="3Symbols2" showValue="0">
        <cfvo type="percent" val="0"/>
        <cfvo type="num" val="0.5"/>
        <cfvo type="num" val="1"/>
      </iconSet>
    </cfRule>
  </conditionalFormatting>
  <conditionalFormatting sqref="B35">
    <cfRule type="iconSet" priority="28">
      <iconSet iconSet="3Symbols2" showValue="0">
        <cfvo type="percent" val="0"/>
        <cfvo type="num" val="0.5"/>
        <cfvo type="num" val="1"/>
      </iconSet>
    </cfRule>
  </conditionalFormatting>
  <conditionalFormatting sqref="B7">
    <cfRule type="iconSet" priority="27">
      <iconSet iconSet="3Symbols2" showValue="0">
        <cfvo type="percent" val="0"/>
        <cfvo type="num" val="0.5"/>
        <cfvo type="num" val="1"/>
      </iconSet>
    </cfRule>
  </conditionalFormatting>
  <conditionalFormatting sqref="B12">
    <cfRule type="iconSet" priority="25">
      <iconSet iconSet="3Symbols2" showValue="0">
        <cfvo type="percent" val="0"/>
        <cfvo type="num" val="0.5"/>
        <cfvo type="num" val="1"/>
      </iconSet>
    </cfRule>
  </conditionalFormatting>
  <conditionalFormatting sqref="B10">
    <cfRule type="iconSet" priority="24">
      <iconSet iconSet="3Symbols2" showValue="0">
        <cfvo type="percent" val="0"/>
        <cfvo type="num" val="0.5"/>
        <cfvo type="num" val="1"/>
      </iconSet>
    </cfRule>
  </conditionalFormatting>
  <conditionalFormatting sqref="B11">
    <cfRule type="iconSet" priority="23">
      <iconSet iconSet="3Symbols2" showValue="0">
        <cfvo type="percent" val="0"/>
        <cfvo type="num" val="0.5"/>
        <cfvo type="num" val="1"/>
      </iconSet>
    </cfRule>
  </conditionalFormatting>
  <conditionalFormatting sqref="C8">
    <cfRule type="iconSet" priority="22">
      <iconSet iconSet="3Symbols2" showValue="0">
        <cfvo type="percent" val="0"/>
        <cfvo type="num" val="0.5"/>
        <cfvo type="num" val="1"/>
      </iconSet>
    </cfRule>
  </conditionalFormatting>
  <conditionalFormatting sqref="B8">
    <cfRule type="iconSet" priority="21">
      <iconSet iconSet="3Symbols2" showValue="0">
        <cfvo type="percent" val="0"/>
        <cfvo type="num" val="0.5"/>
        <cfvo type="num" val="1"/>
      </iconSet>
    </cfRule>
  </conditionalFormatting>
  <conditionalFormatting sqref="C9">
    <cfRule type="iconSet" priority="20">
      <iconSet iconSet="3Symbols2" showValue="0">
        <cfvo type="percent" val="0"/>
        <cfvo type="num" val="0.5"/>
        <cfvo type="num" val="1"/>
      </iconSet>
    </cfRule>
  </conditionalFormatting>
  <conditionalFormatting sqref="B9">
    <cfRule type="iconSet" priority="19">
      <iconSet iconSet="3Symbols2" showValue="0">
        <cfvo type="percent" val="0"/>
        <cfvo type="num" val="0.5"/>
        <cfvo type="num" val="1"/>
      </iconSet>
    </cfRule>
  </conditionalFormatting>
  <conditionalFormatting sqref="B32">
    <cfRule type="iconSet" priority="18">
      <iconSet iconSet="3Symbols2" showValue="0">
        <cfvo type="percent" val="0"/>
        <cfvo type="num" val="0.5"/>
        <cfvo type="num" val="1"/>
      </iconSet>
    </cfRule>
  </conditionalFormatting>
  <conditionalFormatting sqref="B14:C14">
    <cfRule type="iconSet" priority="17">
      <iconSet iconSet="3Symbols2" showValue="0">
        <cfvo type="percent" val="0"/>
        <cfvo type="num" val="0.5"/>
        <cfvo type="num" val="1"/>
      </iconSet>
    </cfRule>
  </conditionalFormatting>
  <conditionalFormatting sqref="B15:C15">
    <cfRule type="iconSet" priority="16">
      <iconSet iconSet="3Symbols2" showValue="0">
        <cfvo type="percent" val="0"/>
        <cfvo type="num" val="0.5"/>
        <cfvo type="num" val="1"/>
      </iconSet>
    </cfRule>
  </conditionalFormatting>
  <conditionalFormatting sqref="B17:C17">
    <cfRule type="iconSet" priority="15">
      <iconSet iconSet="3Symbols2" showValue="0">
        <cfvo type="percent" val="0"/>
        <cfvo type="num" val="0.5"/>
        <cfvo type="num" val="1"/>
      </iconSet>
    </cfRule>
  </conditionalFormatting>
  <conditionalFormatting sqref="B16:C16">
    <cfRule type="iconSet" priority="14">
      <iconSet iconSet="3Symbols2" showValue="0">
        <cfvo type="percent" val="0"/>
        <cfvo type="num" val="0.5"/>
        <cfvo type="num" val="1"/>
      </iconSet>
    </cfRule>
  </conditionalFormatting>
  <conditionalFormatting sqref="B18:C18">
    <cfRule type="iconSet" priority="13">
      <iconSet iconSet="3Symbols2" showValue="0">
        <cfvo type="percent" val="0"/>
        <cfvo type="num" val="0.5"/>
        <cfvo type="num" val="1"/>
      </iconSet>
    </cfRule>
  </conditionalFormatting>
  <conditionalFormatting sqref="B19:C19">
    <cfRule type="iconSet" priority="12">
      <iconSet iconSet="3Symbols2" showValue="0">
        <cfvo type="percent" val="0"/>
        <cfvo type="num" val="0.5"/>
        <cfvo type="num" val="1"/>
      </iconSet>
    </cfRule>
  </conditionalFormatting>
  <conditionalFormatting sqref="B20:C20">
    <cfRule type="iconSet" priority="11">
      <iconSet iconSet="3Symbols2" showValue="0">
        <cfvo type="percent" val="0"/>
        <cfvo type="num" val="0.5"/>
        <cfvo type="num" val="1"/>
      </iconSet>
    </cfRule>
  </conditionalFormatting>
  <conditionalFormatting sqref="B21:C21">
    <cfRule type="iconSet" priority="10">
      <iconSet iconSet="3Symbols2" showValue="0">
        <cfvo type="percent" val="0"/>
        <cfvo type="num" val="0.5"/>
        <cfvo type="num" val="1"/>
      </iconSet>
    </cfRule>
  </conditionalFormatting>
  <conditionalFormatting sqref="B22:C22">
    <cfRule type="iconSet" priority="9">
      <iconSet iconSet="3Symbols2" showValue="0">
        <cfvo type="percent" val="0"/>
        <cfvo type="num" val="0.5"/>
        <cfvo type="num" val="1"/>
      </iconSet>
    </cfRule>
  </conditionalFormatting>
  <conditionalFormatting sqref="B25:C25">
    <cfRule type="iconSet" priority="8">
      <iconSet iconSet="3Symbols2" showValue="0">
        <cfvo type="percent" val="0"/>
        <cfvo type="num" val="0.5"/>
        <cfvo type="num" val="1"/>
      </iconSet>
    </cfRule>
  </conditionalFormatting>
  <conditionalFormatting sqref="B26">
    <cfRule type="iconSet" priority="7">
      <iconSet iconSet="3Symbols2" showValue="0">
        <cfvo type="percent" val="0"/>
        <cfvo type="num" val="0.5"/>
        <cfvo type="num" val="1"/>
      </iconSet>
    </cfRule>
  </conditionalFormatting>
  <conditionalFormatting sqref="C26">
    <cfRule type="iconSet" priority="6">
      <iconSet iconSet="3Symbols2" showValue="0">
        <cfvo type="percent" val="0"/>
        <cfvo type="num" val="0.5"/>
        <cfvo type="num" val="1"/>
      </iconSet>
    </cfRule>
  </conditionalFormatting>
  <conditionalFormatting sqref="C31">
    <cfRule type="iconSet" priority="5">
      <iconSet iconSet="3Symbols2" showValue="0">
        <cfvo type="percent" val="0"/>
        <cfvo type="num" val="0.5"/>
        <cfvo type="num" val="1"/>
      </iconSet>
    </cfRule>
  </conditionalFormatting>
  <conditionalFormatting sqref="B30">
    <cfRule type="iconSet" priority="4">
      <iconSet iconSet="3Symbols2" showValue="0">
        <cfvo type="percent" val="0"/>
        <cfvo type="num" val="0.5"/>
        <cfvo type="num" val="1"/>
      </iconSet>
    </cfRule>
  </conditionalFormatting>
  <conditionalFormatting sqref="C30">
    <cfRule type="iconSet" priority="3">
      <iconSet iconSet="3Symbols2" showValue="0">
        <cfvo type="percent" val="0"/>
        <cfvo type="num" val="0.5"/>
        <cfvo type="num" val="1"/>
      </iconSet>
    </cfRule>
  </conditionalFormatting>
  <conditionalFormatting sqref="B31">
    <cfRule type="iconSet" priority="2">
      <iconSet iconSet="3Symbols2" showValue="0">
        <cfvo type="percent" val="0"/>
        <cfvo type="num" val="0.5"/>
        <cfvo type="num" val="1"/>
      </iconSet>
    </cfRule>
  </conditionalFormatting>
  <conditionalFormatting sqref="B6">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7"/>
  <sheetViews>
    <sheetView zoomScale="85" zoomScaleNormal="85" zoomScaleSheetLayoutView="85" workbookViewId="0">
      <selection activeCell="D9" sqref="D9"/>
    </sheetView>
  </sheetViews>
  <sheetFormatPr defaultColWidth="48.7265625" defaultRowHeight="14.5" x14ac:dyDescent="0.35"/>
  <cols>
    <col min="1" max="1" width="13.54296875" style="60" customWidth="1"/>
    <col min="2" max="2" width="127.7265625" style="87" customWidth="1"/>
    <col min="3" max="3" width="7.453125" style="87" bestFit="1" customWidth="1"/>
    <col min="4" max="4" width="57.7265625" style="87" customWidth="1"/>
    <col min="5" max="5" width="61.453125" style="87" customWidth="1"/>
    <col min="6" max="16384" width="48.7265625" style="87"/>
  </cols>
  <sheetData>
    <row r="2" spans="1:5" ht="15" thickBot="1" x14ac:dyDescent="0.4">
      <c r="A2" s="35" t="str">
        <f>Completa!A3</f>
        <v>Medidas dos Governo Estaduais para contenção da Covid-19 até 3 de maio</v>
      </c>
    </row>
    <row r="3" spans="1:5" ht="31.5" customHeight="1" thickTop="1" thickBot="1" x14ac:dyDescent="0.4">
      <c r="A3" s="39"/>
      <c r="B3" s="70" t="s">
        <v>9</v>
      </c>
      <c r="C3" s="125" t="s">
        <v>320</v>
      </c>
      <c r="D3" s="125"/>
      <c r="E3" s="70" t="s">
        <v>48</v>
      </c>
    </row>
    <row r="4" spans="1:5" ht="15" thickTop="1" x14ac:dyDescent="0.35">
      <c r="A4" s="40" t="s">
        <v>10</v>
      </c>
      <c r="B4" s="44" t="s">
        <v>55</v>
      </c>
      <c r="C4" s="121"/>
      <c r="D4" s="44"/>
      <c r="E4" s="44"/>
    </row>
    <row r="5" spans="1:5" x14ac:dyDescent="0.35">
      <c r="A5" s="45" t="s">
        <v>11</v>
      </c>
      <c r="B5" s="49"/>
      <c r="C5" s="122"/>
      <c r="D5" s="49"/>
      <c r="E5" s="49"/>
    </row>
    <row r="6" spans="1:5" ht="84.75" customHeight="1" x14ac:dyDescent="0.35">
      <c r="A6" s="50" t="s">
        <v>12</v>
      </c>
      <c r="B6" s="51" t="str">
        <f>INDEX(Completa!$4:$53,MATCH($A6,Completa!$A$4:$A$37,0),MATCH(B$3,Completa!$4:$4,0))</f>
        <v>Redução do consumo de energia elétrica, telefonia fixa, aluguéis, viagens e diárias de servidores públicos não essenciais. Redução dos contratos de prestação de serviços em 30%. Proibição de aluguel ou compra de veículo no período. Drive-thru pra vacinação de idosos; Plantão psicológico via Whatsapp para  garantia de rede de apoio durante isolamento social, além de atendimento via Plataforma do Telessaúde; Liveração de 92 milhões do Fundo Estadual de Saúde para Plano de Enfrentamento à Propagação do Novo Coranavírus; aumento da gratificação de insalubridade para mais de 3,5 mil profissionais que atuam na linha de frente do combate ao novo coronavírus</v>
      </c>
      <c r="C6" s="123">
        <f>INDEX(Completa!$4:$53,MATCH($A6,Completa!$A$4:$A$37,0),MATCH(C$3,Completa!$4:$4,0))</f>
        <v>43968</v>
      </c>
      <c r="D6" s="51"/>
      <c r="E6" s="38" t="str">
        <f>INDEX(Completa!$4:$53,MATCH($A6,Completa!$A$4:$A$37,0),MATCH(E$3,Completa!$4:$4,0))</f>
        <v>https://bit.ly/2wxySTy; https://bit.ly/39mIcHc; https://bit.ly/3aoJToN</v>
      </c>
    </row>
    <row r="7" spans="1:5" ht="43.5" x14ac:dyDescent="0.35">
      <c r="A7" s="50" t="s">
        <v>13</v>
      </c>
      <c r="B7" s="51" t="str">
        <f>INDEX(Completa!$4:$53,MATCH($A7,Completa!$A$4:$A$37,0),MATCH(B$3,Completa!$4:$4,0))</f>
        <v>Aluguel de hotel para pessoas em situação de rua. Repasse dos R$ 725 mil do Fundo Estadual de Assistência Social (FEAS) aos 16 municípios do estado; Programa de Financiamento de projetos voltados ao desenvolvimento de soluções tecnológicas que ajudem o setor econômico afetado pela Covid-19; Plataforma de mapeamento de leitos e ventiladores pulmonares para pacientes;</v>
      </c>
      <c r="C7" s="123">
        <f>INDEX(Completa!$4:$53,MATCH($A7,Completa!$A$4:$A$37,0),MATCH(C$3,Completa!$4:$4,0))</f>
        <v>43969</v>
      </c>
      <c r="D7" s="51"/>
      <c r="E7" s="38" t="str">
        <f>INDEX(Completa!$4:$53,MATCH($A7,Completa!$A$4:$A$37,0),MATCH(E$3,Completa!$4:$4,0))</f>
        <v>https://bit.ly/3dz6gcT</v>
      </c>
    </row>
    <row r="8" spans="1:5" ht="87" x14ac:dyDescent="0.35">
      <c r="A8" s="50" t="s">
        <v>14</v>
      </c>
      <c r="B8" s="51" t="str">
        <f>INDEX(Completa!$4:$53,MATCH($A8,Completa!$A$4:$A$37,0),MATCH(B$3,Completa!$4:$4,0))</f>
        <v>Suspensão temporária das vacinas de rotina na rede de saúde pública, mas com vacinação em casa contra a gripe para idosos. Fixa quantidade máxima de produtos de combate ao Covid-19 por pessoa; Liberação R$ 23 milhões para municípios do interior combaterem o novo coronavírus; Abrigo Emergencial irá atender população de rua que faz parte do grupo de risco; Susam treina médicos para atendimento de pacientes de Covid-19 por Telemedicina; Projeto Fica na Rede, Maninho de conteúdo virtual; Projeto de lives para acompanhamento psicossocial gratuito para pessoas em situação de isolamento social; Programa CT&amp;I em Emergências de Saúde Pública no Amazonas destinado a cientistas que atuam no Amazonas em pesquisas estratégicas que tenham a aplicação de seus resultados na resolutividade de questões relativas à pandemia do novo coronavírus;</v>
      </c>
      <c r="C8" s="123">
        <f>INDEX(Completa!$4:$53,MATCH($A8,Completa!$A$4:$A$37,0),MATCH(C$3,Completa!$4:$4,0))</f>
        <v>43964</v>
      </c>
      <c r="D8" s="51"/>
      <c r="E8" s="51" t="str">
        <f>INDEX(Completa!$4:$53,MATCH($A8,Completa!$A$4:$A$37,0),MATCH(E$3,Completa!$4:$4,0))</f>
        <v>https://bit.ly/2RnlAjF; https://bit.ly/2SyrBKZ</v>
      </c>
    </row>
    <row r="9" spans="1:5" ht="43.5" x14ac:dyDescent="0.35">
      <c r="A9" s="50" t="s">
        <v>15</v>
      </c>
      <c r="B9" s="38" t="str">
        <f>INDEX(Completa!$4:$53,MATCH($A9,Completa!$A$4:$A$37,0),MATCH(B$3,Completa!$4:$4,0))</f>
        <v>Vacinação em drive-thru para idosos.  Abrigo de pessoas em situação de rua no estádio Olímpico. Fixa quantidade máxima de produtos de combate ao Covid-19 por pessoa; Campus da Uepa auxilia na produção de álcool 70%;  Festival virtual Te Aquieta em Casa; Plataforma digital oferece suporte psicológico durante o distanciamento social</v>
      </c>
      <c r="C9" s="123">
        <f>INDEX(Completa!$4:$53,MATCH($A9,Completa!$A$4:$A$37,0),MATCH(C$3,Completa!$4:$4,0))</f>
        <v>43966</v>
      </c>
      <c r="D9" s="51" t="s">
        <v>321</v>
      </c>
      <c r="E9" s="51" t="str">
        <f>INDEX(Completa!$4:$53,MATCH($A9,Completa!$A$4:$A$37,0),MATCH(E$3,Completa!$4:$4,0))</f>
        <v>https://bit.ly/2wweXV3; https://bit.ly/2WUjWJT</v>
      </c>
    </row>
    <row r="10" spans="1:5" ht="43.5" x14ac:dyDescent="0.35">
      <c r="A10" s="50" t="s">
        <v>16</v>
      </c>
      <c r="B10" s="38">
        <f>INDEX(Completa!$4:$53,MATCH($A10,Completa!$A$4:$A$37,0),MATCH(B$3,Completa!$4:$4,0))</f>
        <v>0</v>
      </c>
      <c r="C10" s="123" t="str">
        <f>INDEX(Completa!$4:$53,MATCH($A10,Completa!$A$4:$A$37,0),MATCH(C$3,Completa!$4:$4,0))</f>
        <v>-</v>
      </c>
      <c r="D10" s="51" t="s">
        <v>306</v>
      </c>
      <c r="E10" s="38" t="str">
        <f>INDEX(Completa!$4:$53,MATCH($A10,Completa!$A$4:$A$37,0),MATCH(E$3,Completa!$4:$4,0))</f>
        <v>https://bit.ly/3c6UlBV</v>
      </c>
    </row>
    <row r="11" spans="1:5" x14ac:dyDescent="0.35">
      <c r="A11" s="50" t="s">
        <v>17</v>
      </c>
      <c r="B11" s="38" t="str">
        <f>INDEX(Completa!$4:$53,MATCH($A11,Completa!$A$4:$A$37,0),MATCH(B$3,Completa!$4:$4,0))</f>
        <v>Projeto de mídia online “Cultura em Casa”; Entrega de revistas informativas para Unidades de Saúde nos municípios</v>
      </c>
      <c r="C11" s="123" t="str">
        <f>INDEX(Completa!$4:$53,MATCH($A11,Completa!$A$4:$A$37,0),MATCH(C$3,Completa!$4:$4,0))</f>
        <v>-</v>
      </c>
      <c r="D11" s="51"/>
      <c r="E11" s="38" t="str">
        <f>INDEX(Completa!$4:$53,MATCH($A11,Completa!$A$4:$A$37,0),MATCH(E$3,Completa!$4:$4,0))</f>
        <v>https://bit.ly/3aqCc18</v>
      </c>
    </row>
    <row r="12" spans="1:5" ht="29" x14ac:dyDescent="0.35">
      <c r="A12" s="50" t="s">
        <v>18</v>
      </c>
      <c r="B12" s="38" t="str">
        <f>INDEX(Completa!$4:$53,MATCH($A12,Completa!$A$4:$A$37,0),MATCH(B$3,Completa!$4:$4,0))</f>
        <v>Autuação de praticas abusicas de preços de produtos de combate à Covid-19 e limitação da quantidade de vendas de produtos e alimentos;  mapeamento georreferenciado para monitoramento do novo Coronavírus no Tocantins;</v>
      </c>
      <c r="C12" s="123" t="str">
        <f>INDEX(Completa!$4:$53,MATCH($A12,Completa!$A$4:$A$37,0),MATCH(C$3,Completa!$4:$4,0))</f>
        <v>-</v>
      </c>
      <c r="D12" s="51" t="s">
        <v>307</v>
      </c>
      <c r="E12" s="38" t="str">
        <f>INDEX(Completa!$4:$53,MATCH($A12,Completa!$A$4:$A$37,0),MATCH(E$3,Completa!$4:$4,0))</f>
        <v>https://bit.ly/3dEOjtR; https://bit.ly/2WMtN4d</v>
      </c>
    </row>
    <row r="13" spans="1:5" x14ac:dyDescent="0.35">
      <c r="A13" s="45" t="s">
        <v>19</v>
      </c>
      <c r="B13" s="49"/>
      <c r="C13" s="49"/>
      <c r="D13" s="49"/>
      <c r="E13" s="49"/>
    </row>
    <row r="14" spans="1:5" ht="43.5" x14ac:dyDescent="0.35">
      <c r="A14" s="50" t="s">
        <v>20</v>
      </c>
      <c r="B14" s="38" t="str">
        <f>INDEX(Completa!$4:$53,MATCH($A14,Completa!$A$4:$A$37,0),MATCH(B$3,Completa!$4:$4,0))</f>
        <v>Programa Telemedicina (atendimento ao telefone de dúvidas sobre o Covid 19); Ampliação do Programa Remédio em Casa; Festival Dendi de Casa Tem Cultura”, que vai selecionar conteúdos digitais de artistas alagoanos; Atuação para conter abusos de preços; Cultura Pela Vida: projeto reúne músicos alagoanos virtualmente; Abertura de triagens para atendimento a população com sintomas gripais;</v>
      </c>
      <c r="C14" s="123">
        <f>INDEX(Completa!$4:$53,MATCH($A14,Completa!$A$4:$A$37,0),MATCH(C$3,Completa!$4:$4,0))</f>
        <v>43966</v>
      </c>
      <c r="D14" s="51"/>
      <c r="E14" s="38" t="str">
        <f>INDEX(Completa!$4:$53,MATCH($A14,Completa!$A$4:$A$37,0),MATCH(E$3,Completa!$4:$4,0))</f>
        <v>https://bit.ly/2UC2xTy</v>
      </c>
    </row>
    <row r="15" spans="1:5" ht="29" x14ac:dyDescent="0.35">
      <c r="A15" s="50" t="s">
        <v>21</v>
      </c>
      <c r="B15" s="38" t="str">
        <f>INDEX(Completa!$4:$53,MATCH($A15,Completa!$A$4:$A$37,0),MATCH(B$3,Completa!$4:$4,0))</f>
        <v>Aplicativo Monitora,  ferramenta possibilita o registro de informações de pessoas com suspeita da Covid-19, viabilizando o atendimento remoto, monitoramento e acompanhamento dos cidadãos</v>
      </c>
      <c r="C15" s="123">
        <f>INDEX(Completa!$4:$53,MATCH($A15,Completa!$A$4:$A$37,0),MATCH(C$3,Completa!$4:$4,0))</f>
        <v>43969</v>
      </c>
      <c r="D15" s="51"/>
      <c r="E15" s="38" t="str">
        <f>INDEX(Completa!$4:$53,MATCH($A15,Completa!$A$4:$A$37,0),MATCH(E$3,Completa!$4:$4,0))</f>
        <v>https://bit.ly/2QOA4Zl; https://bit.ly/2UN4oGs</v>
      </c>
    </row>
    <row r="16" spans="1:5" ht="43.5" x14ac:dyDescent="0.35">
      <c r="A16" s="50" t="s">
        <v>22</v>
      </c>
      <c r="B16" s="38" t="str">
        <f>INDEX(Completa!$4:$53,MATCH($A16,Completa!$A$4:$A$37,0),MATCH(B$3,Completa!$4:$4,0))</f>
        <v>Programa TeleSaúde e Criação de Site (atendimento ao telefone de dúvidas sobre o Covid 19); Distribuição de produtos de prevenção em presídios; Procurações serão aceitas temporariamente sem o reconhecimento de firma;Festival Cultura DendiCasa; Lançamento de canal de Whatsapp para atender a população o coronavírus; Distribuição 5 milhões de máscaras de proteção para população</v>
      </c>
      <c r="C16" s="123">
        <f>INDEX(Completa!$4:$53,MATCH($A16,Completa!$A$4:$A$37,0),MATCH(C$3,Completa!$4:$4,0))</f>
        <v>43956</v>
      </c>
      <c r="D16" s="51" t="s">
        <v>322</v>
      </c>
      <c r="E16" s="38" t="str">
        <f>INDEX(Completa!$4:$53,MATCH($A16,Completa!$A$4:$A$37,0),MATCH(E$3,Completa!$4:$4,0))</f>
        <v>https://bit.ly/39h16iw</v>
      </c>
    </row>
    <row r="17" spans="1:5" ht="58" x14ac:dyDescent="0.35">
      <c r="A17" s="50" t="s">
        <v>23</v>
      </c>
      <c r="B17" s="38" t="str">
        <f>INDEX(Completa!$4:$53,MATCH($A17,Completa!$A$4:$A$37,0),MATCH(B$3,Completa!$4:$4,0))</f>
        <v>Criação de Centro de Testagem da População Infectada;   Projeto Conexão Cultural, que contrata apresentações via internet de artista;  Procon/MA fiscaliza supermercados e monitora preços de produtos durante pandemia; Criação de cadastro de voluntários; Criação da plataforma Maranhão Profissionalizadocom cursos online e gratuitos para população; Vacinação pelo sistema Drive-Thru contra a Influenza e H1N1; lançamento do Aplicativo Monitora COVID-19 fará o registro de informações da população com suspeita da Covid-19</v>
      </c>
      <c r="C17" s="123">
        <f>INDEX(Completa!$4:$53,MATCH($A17,Completa!$A$4:$A$37,0),MATCH(C$3,Completa!$4:$4,0))</f>
        <v>43966</v>
      </c>
      <c r="D17" s="51" t="s">
        <v>323</v>
      </c>
      <c r="E17" s="38" t="str">
        <f>INDEX(Completa!$4:$53,MATCH($A17,Completa!$A$4:$A$37,0),MATCH(E$3,Completa!$4:$4,0))</f>
        <v>https://bit.ly/3bTETbT</v>
      </c>
    </row>
    <row r="18" spans="1:5" ht="58" x14ac:dyDescent="0.35">
      <c r="A18" s="50" t="s">
        <v>24</v>
      </c>
      <c r="B18" s="38" t="str">
        <f>INDEX(Completa!$4:$53,MATCH($A18,Completa!$A$4:$A$37,0),MATCH(B$3,Completa!$4:$4,0))</f>
        <v>Criação de Centro de Regulação Estadual Hospitalar exclusivo para os casos de Covid-19. Projeto ‘Meu Espaço – Compartilhando Cultura’ para apresentação artísticas on-line;; Antecipação de R$ 5 milhões do Cofinanciamento Estadual, que serão repassados para as Prefeituras investirem em ações de assistência social e determinou a suspensão da realização da prova de vida, por 90 dias, nos órgãos estaduais. Edital para pesquisas científicas voltadas ao enfrentamento do coronavírus no valor de 1 milhão de reais; Ação de teste rápido em domicílio neste domingo</v>
      </c>
      <c r="C18" s="123">
        <f>INDEX(Completa!$4:$53,MATCH($A18,Completa!$A$4:$A$37,0),MATCH(C$3,Completa!$4:$4,0))</f>
        <v>43969</v>
      </c>
      <c r="D18" s="51"/>
      <c r="E18" s="38" t="str">
        <f>INDEX(Completa!$4:$53,MATCH($A18,Completa!$A$4:$A$37,0),MATCH(E$3,Completa!$4:$4,0))</f>
        <v>https://bit.ly/3bxNLE6</v>
      </c>
    </row>
    <row r="19" spans="1:5" ht="58" x14ac:dyDescent="0.35">
      <c r="A19" s="50" t="s">
        <v>25</v>
      </c>
      <c r="B19" s="38" t="str">
        <f>INDEX(Completa!$4:$53,MATCH($A19,Completa!$A$4:$A$37,0),MATCH(B$3,Completa!$4:$4,0))</f>
        <v>Oferta de  Pontos de Cuidado à população em situação de rua e usuários de drogas. Projeto Palco em Casa de apresentação artisticas on-line;  Plataforma Atende em Casa permite que médicos ou enfermeiros orientem pessoas com sintomas gripais; Abertura de dois centros avançados de testagem para profissionais das áreas de saúde e segurança; Criação de aplicativos para monitoramento da população; parceria com IFPE para oferecer cursos online gratuitos</v>
      </c>
      <c r="C19" s="123">
        <f>INDEX(Completa!$4:$53,MATCH($A19,Completa!$A$4:$A$37,0),MATCH(C$3,Completa!$4:$4,0))</f>
        <v>43966</v>
      </c>
      <c r="D19" s="51" t="s">
        <v>324</v>
      </c>
      <c r="E19" s="38" t="str">
        <f>INDEX(Completa!$4:$53,MATCH($A19,Completa!$A$4:$A$37,0),MATCH(E$3,Completa!$4:$4,0))</f>
        <v>https://bit.ly/2UOc2iA</v>
      </c>
    </row>
    <row r="20" spans="1:5" ht="57" customHeight="1" x14ac:dyDescent="0.35">
      <c r="A20" s="50" t="s">
        <v>26</v>
      </c>
      <c r="B20" s="38" t="str">
        <f>INDEX(Completa!$4:$53,MATCH($A20,Completa!$A$4:$A$37,0),MATCH(B$3,Completa!$4:$4,0))</f>
        <v>Lançamento do “Festival Sossega o Facho em Casa” de conteúdos digitais; Distribuição de 1.200 livros durante a quarentena; Atendimento telefonico para orientação sobre a Covid-19; Pessoas em situação de rua são abrigadas em escola;  projeto “Te aquieta e lê” de doação de livros; Lançamenteo de aplicativo, que garante atendimento e monitora casos de Covid-19; Governo decreta uso obrigatório de máscaras</v>
      </c>
      <c r="C20" s="123">
        <f>INDEX(Completa!$4:$53,MATCH($A20,Completa!$A$4:$A$37,0),MATCH(C$3,Completa!$4:$4,0))</f>
        <v>43972</v>
      </c>
      <c r="D20" s="51"/>
      <c r="E20" s="38" t="str">
        <f>INDEX(Completa!$4:$53,MATCH($A20,Completa!$A$4:$A$37,0),MATCH(E$3,Completa!$4:$4,0))</f>
        <v>https://bit.ly/2X1LCwj</v>
      </c>
    </row>
    <row r="21" spans="1:5" ht="43.5" x14ac:dyDescent="0.35">
      <c r="A21" s="50" t="s">
        <v>27</v>
      </c>
      <c r="B21" s="38" t="str">
        <f>INDEX(Completa!$4:$53,MATCH($A21,Completa!$A$4:$A$37,0),MATCH(B$3,Completa!$4:$4,0))</f>
        <v>Chamamento Público Emergencial para contratação de serviços de publicidade para Campanha contra a Covid-19;  Destinação de R$ 3,6 milhões para reforçar a rede de assistência social dos municípios; Aplicativo Tô de Olho com o objetivo de criar uma rede de proteção contra a pandemia; Projeto Tô em casa e Tô na Rede com apresentações artísticas on-line;</v>
      </c>
      <c r="C21" s="123">
        <f>INDEX(Completa!$4:$53,MATCH($A21,Completa!$A$4:$A$37,0),MATCH(C$3,Completa!$4:$4,0))</f>
        <v>43956</v>
      </c>
      <c r="D21" s="51" t="s">
        <v>311</v>
      </c>
      <c r="E21" s="38" t="str">
        <f>INDEX(Completa!$4:$53,MATCH($A21,Completa!$A$4:$A$37,0),MATCH(E$3,Completa!$4:$4,0))</f>
        <v>https://shar.es/aHvgFD</v>
      </c>
    </row>
    <row r="22" spans="1:5" ht="29" x14ac:dyDescent="0.35">
      <c r="A22" s="50" t="s">
        <v>28</v>
      </c>
      <c r="B22" s="38" t="str">
        <f>INDEX(Completa!$4:$53,MATCH($A22,Completa!$A$4:$A$37,0),MATCH(B$3,Completa!$4:$4,0))</f>
        <v>Instalação de contêineres que serão utilizados para a triagem e atendimento médico de pacientes com síndromes gripais</v>
      </c>
      <c r="C22" s="123">
        <f>INDEX(Completa!$4:$53,MATCH($A22,Completa!$A$4:$A$37,0),MATCH(C$3,Completa!$4:$4,0))</f>
        <v>43958</v>
      </c>
      <c r="D22" s="51" t="s">
        <v>325</v>
      </c>
      <c r="E22" s="38" t="str">
        <f>INDEX(Completa!$4:$53,MATCH($A22,Completa!$A$4:$A$37,0),MATCH(E$3,Completa!$4:$4,0))</f>
        <v>https://bit.ly/2UDGj3h</v>
      </c>
    </row>
    <row r="23" spans="1:5" x14ac:dyDescent="0.35">
      <c r="A23" s="45" t="s">
        <v>29</v>
      </c>
      <c r="B23" s="49"/>
      <c r="C23" s="49"/>
      <c r="D23" s="49"/>
      <c r="E23" s="49"/>
    </row>
    <row r="24" spans="1:5" ht="58" x14ac:dyDescent="0.35">
      <c r="A24" s="50" t="s">
        <v>30</v>
      </c>
      <c r="B24" s="38" t="str">
        <f>INDEX(Completa!$4:$53,MATCH($A24,Completa!$A$4:$A$37,0),MATCH(B$3,Completa!$4:$4,0))</f>
        <v>Aulas a distância para alunos da rede pública. Drive-thru de vacinação. Liberação de até R$ 250 mil para cada pesquisa de diagnóstico do coronavírus desenvolvida em Goiás;  Projeto Cultura em Casa com apresenetações on-line; Abertura de "drive-thru" da vacinação da H1N1; Limitação de compra de itens essenciais por pessoas; Oferecimento de cursos de capacitação on-line; Serviço de atendimento, via telefone ou chat online, para pessoas que apresentam sintomas da Covid-19</v>
      </c>
      <c r="C24" s="123">
        <f>INDEX(Completa!$4:$53,MATCH($A24,Completa!$A$4:$A$37,0),MATCH(C$3,Completa!$4:$4,0))</f>
        <v>43970</v>
      </c>
      <c r="D24" s="51" t="s">
        <v>313</v>
      </c>
      <c r="E24" s="38" t="str">
        <f>INDEX(Completa!$4:$53,MATCH($A24,Completa!$A$4:$A$37,0),MATCH(E$3,Completa!$4:$4,0))</f>
        <v>https://bit.ly/39oDJ6T; https://bit.ly/39kNRxf</v>
      </c>
    </row>
    <row r="25" spans="1:5" ht="43.5" x14ac:dyDescent="0.35">
      <c r="A25" s="50" t="s">
        <v>31</v>
      </c>
      <c r="B25" s="38" t="str">
        <f>INDEX(Completa!$4:$53,MATCH($A25,Completa!$A$4:$A$37,0),MATCH(B$3,Completa!$4:$4,0))</f>
        <v>Disponibilização de conteúdo digital nos canais online do Cine Teatro Cuiabá;  Programa Telessaúde de Mato Grosso  auxilia profissionais da saúde e esclarece dúvidas sobre coronavírus; Aplicação de multa para sobrepreço de produtos e serviços de combate ao Covid-19; Central de Atendimento para tirar dúvidas sobre coronavírus; Destinação de R$ 8,5 milhões para área social dos 141 municípios</v>
      </c>
      <c r="C25" s="123" t="str">
        <f>INDEX(Completa!$4:$53,MATCH($A25,Completa!$A$4:$A$37,0),MATCH(C$3,Completa!$4:$4,0))</f>
        <v>-</v>
      </c>
      <c r="D25" s="51" t="s">
        <v>314</v>
      </c>
      <c r="E25" s="38" t="str">
        <f>INDEX(Completa!$4:$53,MATCH($A25,Completa!$A$4:$A$37,0),MATCH(E$3,Completa!$4:$4,0))</f>
        <v>https://bit.ly/2xu3mWk</v>
      </c>
    </row>
    <row r="26" spans="1:5" ht="43.5" x14ac:dyDescent="0.35">
      <c r="A26" s="50" t="s">
        <v>32</v>
      </c>
      <c r="B26" s="38" t="str">
        <f>INDEX(Completa!$4:$53,MATCH($A26,Completa!$A$4:$A$37,0),MATCH(B$3,Completa!$4:$4,0))</f>
        <v>Disk Corona, serviço para esclarecimento de dúvidas sobre o coronavírus; Projeto “MS Cultura Presente” no valor de R$ 1,3 milhão para produções artísticas on-line; Sistema Drive-thru de testes</v>
      </c>
      <c r="C26" s="123" t="str">
        <f>INDEX(Completa!$4:$53,MATCH($A26,Completa!$A$4:$A$37,0),MATCH(C$3,Completa!$4:$4,0))</f>
        <v>-</v>
      </c>
      <c r="D26" s="51" t="s">
        <v>315</v>
      </c>
      <c r="E26" s="38" t="str">
        <f>INDEX(Completa!$4:$53,MATCH($A26,Completa!$A$4:$A$37,0),MATCH(E$3,Completa!$4:$4,0))</f>
        <v>https://bit.ly/2VAVbjz</v>
      </c>
    </row>
    <row r="27" spans="1:5" ht="43.5" x14ac:dyDescent="0.35">
      <c r="A27" s="50" t="s">
        <v>33</v>
      </c>
      <c r="B27" s="38" t="str">
        <f>INDEX(Completa!$4:$53,MATCH($A27,Completa!$A$4:$A$37,0),MATCH(B$3,Completa!$4:$4,0))</f>
        <v xml:space="preserve"> No intuito de combater o coronavírus, R$ 4,9 milhões para a manutenção, modernização e reequipamento das forças de segurança do DF; Sejus lança cursos on-line para pessoas em isolamento social ; Iges-DF lança plataforma Especial Covid-19 com cursos; Criação de sistema de cadastro e agendamento para teste em massa; Investimento de R$ 30 milhões em pesquisas e estudos; Criação de pontos de testagem em massa</v>
      </c>
      <c r="C27" s="123">
        <f>INDEX(Completa!$4:$53,MATCH($A27,Completa!$A$4:$A$37,0),MATCH(C$3,Completa!$4:$4,0))</f>
        <v>43961</v>
      </c>
      <c r="D27" s="51"/>
      <c r="E27" s="38" t="str">
        <f>INDEX(Completa!$4:$53,MATCH($A27,Completa!$A$4:$A$37,0),MATCH(E$3,Completa!$4:$4,0))</f>
        <v>https://bit.ly/2JvXjDI</v>
      </c>
    </row>
    <row r="28" spans="1:5" x14ac:dyDescent="0.35">
      <c r="A28" s="45" t="s">
        <v>34</v>
      </c>
      <c r="B28" s="49"/>
      <c r="C28" s="49"/>
      <c r="D28" s="49"/>
      <c r="E28" s="49"/>
    </row>
    <row r="29" spans="1:5" ht="29" x14ac:dyDescent="0.35">
      <c r="A29" s="50" t="s">
        <v>35</v>
      </c>
      <c r="B29" s="38" t="str">
        <f>INDEX(Completa!$4:$53,MATCH($A29,Completa!$A$4:$A$37,0),MATCH(B$3,Completa!$4:$4,0))</f>
        <v>Reforço na área de assistência social dos municípios com a antecipação da segunda parcela do cofinanciamento Fundo a Fundo; Artistas se apresentam em formato virtual no Festival 'Fico em Casa ES' ; Qualificar ES abre 20 mil vagas em cursos on-line gratuitos</v>
      </c>
      <c r="C29" s="123">
        <f>INDEX(Completa!$4:$53,MATCH($A29,Completa!$A$4:$A$37,0),MATCH(C$3,Completa!$4:$4,0))</f>
        <v>43981</v>
      </c>
      <c r="D29" s="51"/>
      <c r="E29" s="38" t="str">
        <f>INDEX(Completa!$4:$53,MATCH($A29,Completa!$A$4:$A$37,0),MATCH(E$3,Completa!$4:$4,0))</f>
        <v>https://bit.ly/3dYZmy2</v>
      </c>
    </row>
    <row r="30" spans="1:5" ht="43.5" x14ac:dyDescent="0.35">
      <c r="A30" s="50" t="s">
        <v>36</v>
      </c>
      <c r="B30" s="38" t="str">
        <f>INDEX(Completa!$4:$53,MATCH($A30,Completa!$A$4:$A$37,0),MATCH(B$3,Completa!$4:$4,0))</f>
        <v>Arrecadação de Contribuições Voluntárias; Acordo com a Vale para aplicar mais de R$ 5 milhões em atendimento de pacientes do Covid-19; Criação de força-tarefa contra aumento abusivo de preços; Liberação de cerca de R$ 300 milhões para enfrentamento da pandemia.</v>
      </c>
      <c r="C30" s="123" t="str">
        <f>INDEX(Completa!$4:$53,MATCH($A30,Completa!$A$4:$A$37,0),MATCH(C$3,Completa!$4:$4,0))</f>
        <v>-</v>
      </c>
      <c r="D30" s="51" t="s">
        <v>316</v>
      </c>
      <c r="E30" s="38" t="str">
        <f>INDEX(Completa!$4:$53,MATCH($A30,Completa!$A$4:$A$37,0),MATCH(E$3,Completa!$4:$4,0))</f>
        <v>https://bit.ly/2xAxDn7</v>
      </c>
    </row>
    <row r="31" spans="1:5" ht="43.5" x14ac:dyDescent="0.35">
      <c r="A31" s="50" t="s">
        <v>37</v>
      </c>
      <c r="B31" s="38" t="str">
        <f>INDEX(Completa!$4:$53,MATCH($A31,Completa!$A$4:$A$37,0),MATCH(B$3,Completa!$4:$4,0))</f>
        <v>Criação de uma rede de testes para a COVID-19 em São Paulo; Antecipação da vacinação contra gripe para policiais; Criação de site para atendimento;  Destinação de R$ 325 milhões para a Secretaria da Saúde do Estado para ações de combate à pandemia; Lançamento de plataforma de laboratórios para diagnóstico de COVID-19; Criação de Canal para tirar dúvidas por WhatsApp</v>
      </c>
      <c r="C31" s="123">
        <f>INDEX(Completa!$4:$53,MATCH($A31,Completa!$A$4:$A$37,0),MATCH(C$3,Completa!$4:$4,0))</f>
        <v>43961</v>
      </c>
      <c r="D31" s="51"/>
      <c r="E31" s="38" t="str">
        <f>INDEX(Completa!$4:$53,MATCH($A31,Completa!$A$4:$A$37,0),MATCH(E$3,Completa!$4:$4,0))</f>
        <v>https://bit.ly/2Uk9r0A</v>
      </c>
    </row>
    <row r="32" spans="1:5" ht="87" x14ac:dyDescent="0.35">
      <c r="A32" s="50" t="s">
        <v>38</v>
      </c>
      <c r="B32" s="38" t="str">
        <f>INDEX(Completa!$4:$53,MATCH($A32,Completa!$A$4:$A$37,0),MATCH(B$3,Completa!$4:$4,0))</f>
        <v>Contingenciamento de R$ 7,6 bilhões de despesas não essenciais. Central telefônica lançada para informar sobre Covid-19.  Vacinação drive-thru. Aulas online a partir de parceria com o Google. Aporte de R$ 900 mil à UFRJ para pesquisas científicas relacionadas ao novo coronavírus. Autorização do cancelamento e reagendamento de passagens e pacotes de viagem sem taxas extras ou multas. Programa de voluntariado contra o coronavírus. Proíbe a majoração de preços sem justa causa, tomando como base de preços os praticados no dia 01/03/20; Projeto “Histórias por telefone“ serviço solidário durante isolamento social
Vacinação drive - thru ; Projeto Cultura Presente nas Redes  para produções culturais online;</v>
      </c>
      <c r="C32" s="123">
        <f>INDEX(Completa!$4:$53,MATCH($A32,Completa!$A$4:$A$37,0),MATCH(C$3,Completa!$4:$4,0))</f>
        <v>43962</v>
      </c>
      <c r="D32" s="51"/>
      <c r="E32" s="38" t="str">
        <f>INDEX(Completa!$4:$53,MATCH($A32,Completa!$A$4:$A$37,0),MATCH(E$3,Completa!$4:$4,0))</f>
        <v>https://bit.ly/2wvpPT6; https://bit.ly/2UO5tgQ</v>
      </c>
    </row>
    <row r="33" spans="1:5" x14ac:dyDescent="0.35">
      <c r="A33" s="45" t="s">
        <v>39</v>
      </c>
      <c r="B33" s="49"/>
      <c r="C33" s="49"/>
      <c r="D33" s="49"/>
      <c r="E33" s="49"/>
    </row>
    <row r="34" spans="1:5" ht="43.5" x14ac:dyDescent="0.35">
      <c r="A34" s="50" t="s">
        <v>40</v>
      </c>
      <c r="B34" s="38" t="str">
        <f>INDEX(Completa!$4:$53,MATCH($A34,Completa!$A$4:$A$37,0),MATCH(B$3,Completa!$4:$4,0))</f>
        <v>Antecipação e ampliação da campanha de vacinação; 12 mil litros de álcool 70% serão doados para as escolas estaduais; ​ Lançamento de aplicativo para ajudar no combate à Covid-19;   implantação telemedicina para atendimentos da Covid-19; Chamada Pública no valor de R$ 2 milhões para apoiar propostas de pesquisadores  para desenvolvimento científico e tecnológico no enfrentamento da Covid-19;</v>
      </c>
      <c r="C34" s="123" t="str">
        <f>INDEX(Completa!$4:$53,MATCH($A34,Completa!$A$4:$A$37,0),MATCH(C$3,Completa!$4:$4,0))</f>
        <v>-</v>
      </c>
      <c r="D34" s="51" t="s">
        <v>317</v>
      </c>
      <c r="E34" s="38" t="str">
        <f>INDEX(Completa!$4:$53,MATCH($A34,Completa!$A$4:$A$37,0),MATCH(E$3,Completa!$4:$4,0))</f>
        <v>https://bit.ly/3ceyGYA</v>
      </c>
    </row>
    <row r="35" spans="1:5" ht="58" x14ac:dyDescent="0.35">
      <c r="A35" s="50" t="s">
        <v>41</v>
      </c>
      <c r="B35" s="38" t="str">
        <f>INDEX(Completa!$4:$53,MATCH($A35,Completa!$A$4:$A$37,0),MATCH(B$3,Completa!$4:$4,0))</f>
        <v xml:space="preserve">Fundos estaduais destinam R$ 4,6 milhões para proteção de idosos; Parceria entre UFRGS e Faurgs para aumentar testes contra Covid-19; Fapergs lança edital emergencial de pesquisa para combate ao coronavírus; Projeto Observatório Covid-19, que tem  por objetivo o desenvolvimento de um sistema de monitoramento sobre conteúdos pertinentes à área de Inovação, Ciência e Tecnologia, sobre a Covid-19; Projeto #TodosPelaVida que contará com a distribuição e produoção de EPIs e outros itens </v>
      </c>
      <c r="C35" s="123" t="str">
        <f>INDEX(Completa!$4:$53,MATCH($A35,Completa!$A$4:$A$37,0),MATCH(C$3,Completa!$4:$4,0))</f>
        <v>-</v>
      </c>
      <c r="D35" s="51" t="s">
        <v>318</v>
      </c>
      <c r="E35" s="38" t="str">
        <f>INDEX(Completa!$4:$53,MATCH($A35,Completa!$A$4:$A$37,0),MATCH(E$3,Completa!$4:$4,0))</f>
        <v>https://bit.ly/3dyOfeO; https://bit.ly/2JgKI7d</v>
      </c>
    </row>
    <row r="36" spans="1:5" ht="44" thickBot="1" x14ac:dyDescent="0.4">
      <c r="A36" s="55" t="s">
        <v>42</v>
      </c>
      <c r="B36" s="59" t="str">
        <f>INDEX(Completa!$4:$53,MATCH($A36,Completa!$A$4:$A$37,0),MATCH(B$3,Completa!$4:$4,0))</f>
        <v>Antecipação do pagamento de R$ 7,8 milhões referentes à primeira parcela do cofinanciamento para a rede de assistência social dos municípios catarinenses.</v>
      </c>
      <c r="C36" s="59" t="str">
        <f>INDEX(Completa!$4:$53,MATCH($A36,Completa!$A$4:$A$37,0),MATCH(C$3,Completa!$4:$4,0))</f>
        <v>-</v>
      </c>
      <c r="D36" s="59" t="s">
        <v>319</v>
      </c>
      <c r="E36" s="59" t="str">
        <f>INDEX(Completa!$4:$53,MATCH($A36,Completa!$A$4:$A$37,0),MATCH(E$3,Completa!$4:$4,0))</f>
        <v>https://bit.ly/2WPEpPU; https://bit.ly/39jntUp; https://bit.ly/2yFBoYv</v>
      </c>
    </row>
    <row r="37" spans="1:5" ht="15" thickTop="1" x14ac:dyDescent="0.35">
      <c r="A37" s="91" t="s">
        <v>94</v>
      </c>
    </row>
    <row r="38" spans="1:5" x14ac:dyDescent="0.35">
      <c r="A38" s="35"/>
    </row>
    <row r="57" spans="1:1" x14ac:dyDescent="0.35">
      <c r="A57" s="89"/>
    </row>
    <row r="58" spans="1:1" x14ac:dyDescent="0.35">
      <c r="A58" s="87"/>
    </row>
    <row r="59" spans="1:1" x14ac:dyDescent="0.35">
      <c r="A59" s="89"/>
    </row>
    <row r="60" spans="1:1" x14ac:dyDescent="0.35">
      <c r="A60" s="89"/>
    </row>
    <row r="61" spans="1:1" x14ac:dyDescent="0.35">
      <c r="A61" s="89"/>
    </row>
    <row r="62" spans="1:1" x14ac:dyDescent="0.35">
      <c r="A62" s="89"/>
    </row>
    <row r="63" spans="1:1" x14ac:dyDescent="0.35">
      <c r="A63" s="89"/>
    </row>
    <row r="64" spans="1:1" x14ac:dyDescent="0.35">
      <c r="A64" s="89"/>
    </row>
    <row r="65" spans="1:1" x14ac:dyDescent="0.35">
      <c r="A65" s="89"/>
    </row>
    <row r="66" spans="1:1" x14ac:dyDescent="0.35">
      <c r="A66" s="87"/>
    </row>
    <row r="67" spans="1:1" x14ac:dyDescent="0.35">
      <c r="A67" s="89"/>
    </row>
    <row r="68" spans="1:1" x14ac:dyDescent="0.35">
      <c r="A68" s="87"/>
    </row>
    <row r="69" spans="1:1" x14ac:dyDescent="0.35">
      <c r="A69" s="89"/>
    </row>
    <row r="70" spans="1:1" x14ac:dyDescent="0.35">
      <c r="A70" s="89"/>
    </row>
    <row r="71" spans="1:1" x14ac:dyDescent="0.35">
      <c r="A71" s="89"/>
    </row>
    <row r="72" spans="1:1" x14ac:dyDescent="0.35">
      <c r="A72" s="89"/>
    </row>
    <row r="73" spans="1:1" x14ac:dyDescent="0.35">
      <c r="A73" s="89"/>
    </row>
    <row r="74" spans="1:1" x14ac:dyDescent="0.35">
      <c r="A74" s="89"/>
    </row>
    <row r="75" spans="1:1" x14ac:dyDescent="0.35">
      <c r="A75" s="89"/>
    </row>
    <row r="76" spans="1:1" x14ac:dyDescent="0.35">
      <c r="A76" s="89"/>
    </row>
    <row r="77" spans="1:1" x14ac:dyDescent="0.35">
      <c r="A77" s="89"/>
    </row>
    <row r="78" spans="1:1" x14ac:dyDescent="0.35">
      <c r="A78" s="87"/>
    </row>
    <row r="79" spans="1:1" x14ac:dyDescent="0.35">
      <c r="A79" s="89"/>
    </row>
    <row r="80" spans="1:1" x14ac:dyDescent="0.35">
      <c r="A80" s="87"/>
    </row>
    <row r="81" spans="1:1" x14ac:dyDescent="0.35">
      <c r="A81" s="89"/>
    </row>
    <row r="82" spans="1:1" x14ac:dyDescent="0.35">
      <c r="A82" s="89"/>
    </row>
    <row r="83" spans="1:1" x14ac:dyDescent="0.35">
      <c r="A83" s="89"/>
    </row>
    <row r="84" spans="1:1" x14ac:dyDescent="0.35">
      <c r="A84" s="89"/>
    </row>
    <row r="85" spans="1:1" x14ac:dyDescent="0.35">
      <c r="A85" s="87"/>
    </row>
    <row r="86" spans="1:1" x14ac:dyDescent="0.35">
      <c r="A86" s="89"/>
    </row>
    <row r="87" spans="1:1" x14ac:dyDescent="0.35">
      <c r="A87" s="87"/>
    </row>
    <row r="88" spans="1:1" x14ac:dyDescent="0.35">
      <c r="A88" s="89"/>
    </row>
    <row r="89" spans="1:1" x14ac:dyDescent="0.35">
      <c r="A89" s="89"/>
    </row>
    <row r="90" spans="1:1" x14ac:dyDescent="0.35">
      <c r="A90" s="89"/>
    </row>
    <row r="91" spans="1:1" x14ac:dyDescent="0.35">
      <c r="A91" s="89"/>
    </row>
    <row r="92" spans="1:1" x14ac:dyDescent="0.35">
      <c r="A92" s="87"/>
    </row>
    <row r="93" spans="1:1" x14ac:dyDescent="0.35">
      <c r="A93" s="89"/>
    </row>
    <row r="94" spans="1:1" x14ac:dyDescent="0.35">
      <c r="A94" s="87"/>
    </row>
    <row r="95" spans="1:1" x14ac:dyDescent="0.35">
      <c r="A95" s="89"/>
    </row>
    <row r="96" spans="1:1" x14ac:dyDescent="0.35">
      <c r="A96" s="89"/>
    </row>
    <row r="97" spans="1:1" x14ac:dyDescent="0.35">
      <c r="A97" s="89"/>
    </row>
  </sheetData>
  <mergeCells count="1">
    <mergeCell ref="C3:D3"/>
  </mergeCells>
  <conditionalFormatting sqref="B32">
    <cfRule type="iconSet" priority="104">
      <iconSet iconSet="3Symbols2" showValue="0">
        <cfvo type="percent" val="0"/>
        <cfvo type="num" val="0.5"/>
        <cfvo type="num" val="1"/>
      </iconSet>
    </cfRule>
  </conditionalFormatting>
  <conditionalFormatting sqref="B7">
    <cfRule type="iconSet" priority="102">
      <iconSet iconSet="3Symbols2" showValue="0">
        <cfvo type="percent" val="0"/>
        <cfvo type="num" val="0.5"/>
        <cfvo type="num" val="1"/>
      </iconSet>
    </cfRule>
  </conditionalFormatting>
  <conditionalFormatting sqref="B8">
    <cfRule type="iconSet" priority="101">
      <iconSet iconSet="3Symbols2" showValue="0">
        <cfvo type="percent" val="0"/>
        <cfvo type="num" val="0.5"/>
        <cfvo type="num" val="1"/>
      </iconSet>
    </cfRule>
  </conditionalFormatting>
  <conditionalFormatting sqref="B9">
    <cfRule type="iconSet" priority="100">
      <iconSet iconSet="3Symbols2" showValue="0">
        <cfvo type="percent" val="0"/>
        <cfvo type="num" val="0.5"/>
        <cfvo type="num" val="1"/>
      </iconSet>
    </cfRule>
  </conditionalFormatting>
  <conditionalFormatting sqref="B14">
    <cfRule type="iconSet" priority="82">
      <iconSet iconSet="3Symbols2" showValue="0">
        <cfvo type="percent" val="0"/>
        <cfvo type="num" val="0.5"/>
        <cfvo type="num" val="1"/>
      </iconSet>
    </cfRule>
  </conditionalFormatting>
  <conditionalFormatting sqref="B15">
    <cfRule type="iconSet" priority="81">
      <iconSet iconSet="3Symbols2" showValue="0">
        <cfvo type="percent" val="0"/>
        <cfvo type="num" val="0.5"/>
        <cfvo type="num" val="1"/>
      </iconSet>
    </cfRule>
  </conditionalFormatting>
  <conditionalFormatting sqref="B19">
    <cfRule type="iconSet" priority="80">
      <iconSet iconSet="3Symbols2" showValue="0">
        <cfvo type="percent" val="0"/>
        <cfvo type="num" val="0.5"/>
        <cfvo type="num" val="1"/>
      </iconSet>
    </cfRule>
  </conditionalFormatting>
  <conditionalFormatting sqref="B22">
    <cfRule type="iconSet" priority="79">
      <iconSet iconSet="3Symbols2" showValue="0">
        <cfvo type="percent" val="0"/>
        <cfvo type="num" val="0.5"/>
        <cfvo type="num" val="1"/>
      </iconSet>
    </cfRule>
  </conditionalFormatting>
  <conditionalFormatting sqref="B16">
    <cfRule type="iconSet" priority="78">
      <iconSet iconSet="3Symbols2" showValue="0">
        <cfvo type="percent" val="0"/>
        <cfvo type="num" val="0.5"/>
        <cfvo type="num" val="1"/>
      </iconSet>
    </cfRule>
  </conditionalFormatting>
  <conditionalFormatting sqref="B17">
    <cfRule type="iconSet" priority="77">
      <iconSet iconSet="3Symbols2" showValue="0">
        <cfvo type="percent" val="0"/>
        <cfvo type="num" val="0.5"/>
        <cfvo type="num" val="1"/>
      </iconSet>
    </cfRule>
  </conditionalFormatting>
  <conditionalFormatting sqref="B18">
    <cfRule type="iconSet" priority="76">
      <iconSet iconSet="3Symbols2" showValue="0">
        <cfvo type="percent" val="0"/>
        <cfvo type="num" val="0.5"/>
        <cfvo type="num" val="1"/>
      </iconSet>
    </cfRule>
  </conditionalFormatting>
  <conditionalFormatting sqref="B20">
    <cfRule type="iconSet" priority="74">
      <iconSet iconSet="3Symbols2" showValue="0">
        <cfvo type="percent" val="0"/>
        <cfvo type="num" val="0.5"/>
        <cfvo type="num" val="1"/>
      </iconSet>
    </cfRule>
  </conditionalFormatting>
  <conditionalFormatting sqref="B21">
    <cfRule type="iconSet" priority="73">
      <iconSet iconSet="3Symbols2" showValue="0">
        <cfvo type="percent" val="0"/>
        <cfvo type="num" val="0.5"/>
        <cfvo type="num" val="1"/>
      </iconSet>
    </cfRule>
  </conditionalFormatting>
  <conditionalFormatting sqref="B25">
    <cfRule type="iconSet" priority="66">
      <iconSet iconSet="3Symbols2" showValue="0">
        <cfvo type="percent" val="0"/>
        <cfvo type="num" val="0.5"/>
        <cfvo type="num" val="1"/>
      </iconSet>
    </cfRule>
  </conditionalFormatting>
  <conditionalFormatting sqref="B26">
    <cfRule type="iconSet" priority="65">
      <iconSet iconSet="3Symbols2" showValue="0">
        <cfvo type="percent" val="0"/>
        <cfvo type="num" val="0.5"/>
        <cfvo type="num" val="1"/>
      </iconSet>
    </cfRule>
  </conditionalFormatting>
  <conditionalFormatting sqref="B31">
    <cfRule type="iconSet" priority="58">
      <iconSet iconSet="3Symbols2" showValue="0">
        <cfvo type="percent" val="0"/>
        <cfvo type="num" val="0.5"/>
        <cfvo type="num" val="1"/>
      </iconSet>
    </cfRule>
  </conditionalFormatting>
  <conditionalFormatting sqref="E32">
    <cfRule type="iconSet" priority="57">
      <iconSet iconSet="3Symbols2" showValue="0">
        <cfvo type="percent" val="0"/>
        <cfvo type="num" val="0.5"/>
        <cfvo type="num" val="1"/>
      </iconSet>
    </cfRule>
  </conditionalFormatting>
  <conditionalFormatting sqref="E6">
    <cfRule type="iconSet" priority="56">
      <iconSet iconSet="3Symbols2" showValue="0">
        <cfvo type="percent" val="0"/>
        <cfvo type="num" val="0.5"/>
        <cfvo type="num" val="1"/>
      </iconSet>
    </cfRule>
  </conditionalFormatting>
  <conditionalFormatting sqref="E7">
    <cfRule type="iconSet" priority="55">
      <iconSet iconSet="3Symbols2" showValue="0">
        <cfvo type="percent" val="0"/>
        <cfvo type="num" val="0.5"/>
        <cfvo type="num" val="1"/>
      </iconSet>
    </cfRule>
  </conditionalFormatting>
  <conditionalFormatting sqref="E14">
    <cfRule type="iconSet" priority="52">
      <iconSet iconSet="3Symbols2" showValue="0">
        <cfvo type="percent" val="0"/>
        <cfvo type="num" val="0.5"/>
        <cfvo type="num" val="1"/>
      </iconSet>
    </cfRule>
  </conditionalFormatting>
  <conditionalFormatting sqref="E15">
    <cfRule type="iconSet" priority="51">
      <iconSet iconSet="3Symbols2" showValue="0">
        <cfvo type="percent" val="0"/>
        <cfvo type="num" val="0.5"/>
        <cfvo type="num" val="1"/>
      </iconSet>
    </cfRule>
  </conditionalFormatting>
  <conditionalFormatting sqref="E19">
    <cfRule type="iconSet" priority="50">
      <iconSet iconSet="3Symbols2" showValue="0">
        <cfvo type="percent" val="0"/>
        <cfvo type="num" val="0.5"/>
        <cfvo type="num" val="1"/>
      </iconSet>
    </cfRule>
  </conditionalFormatting>
  <conditionalFormatting sqref="E22">
    <cfRule type="iconSet" priority="49">
      <iconSet iconSet="3Symbols2" showValue="0">
        <cfvo type="percent" val="0"/>
        <cfvo type="num" val="0.5"/>
        <cfvo type="num" val="1"/>
      </iconSet>
    </cfRule>
  </conditionalFormatting>
  <conditionalFormatting sqref="E16">
    <cfRule type="iconSet" priority="48">
      <iconSet iconSet="3Symbols2" showValue="0">
        <cfvo type="percent" val="0"/>
        <cfvo type="num" val="0.5"/>
        <cfvo type="num" val="1"/>
      </iconSet>
    </cfRule>
  </conditionalFormatting>
  <conditionalFormatting sqref="E17">
    <cfRule type="iconSet" priority="47">
      <iconSet iconSet="3Symbols2" showValue="0">
        <cfvo type="percent" val="0"/>
        <cfvo type="num" val="0.5"/>
        <cfvo type="num" val="1"/>
      </iconSet>
    </cfRule>
  </conditionalFormatting>
  <conditionalFormatting sqref="E18">
    <cfRule type="iconSet" priority="46">
      <iconSet iconSet="3Symbols2" showValue="0">
        <cfvo type="percent" val="0"/>
        <cfvo type="num" val="0.5"/>
        <cfvo type="num" val="1"/>
      </iconSet>
    </cfRule>
  </conditionalFormatting>
  <conditionalFormatting sqref="E20">
    <cfRule type="iconSet" priority="45">
      <iconSet iconSet="3Symbols2" showValue="0">
        <cfvo type="percent" val="0"/>
        <cfvo type="num" val="0.5"/>
        <cfvo type="num" val="1"/>
      </iconSet>
    </cfRule>
  </conditionalFormatting>
  <conditionalFormatting sqref="E21">
    <cfRule type="iconSet" priority="44">
      <iconSet iconSet="3Symbols2" showValue="0">
        <cfvo type="percent" val="0"/>
        <cfvo type="num" val="0.5"/>
        <cfvo type="num" val="1"/>
      </iconSet>
    </cfRule>
  </conditionalFormatting>
  <conditionalFormatting sqref="E25">
    <cfRule type="iconSet" priority="43">
      <iconSet iconSet="3Symbols2" showValue="0">
        <cfvo type="percent" val="0"/>
        <cfvo type="num" val="0.5"/>
        <cfvo type="num" val="1"/>
      </iconSet>
    </cfRule>
  </conditionalFormatting>
  <conditionalFormatting sqref="E26">
    <cfRule type="iconSet" priority="42">
      <iconSet iconSet="3Symbols2" showValue="0">
        <cfvo type="percent" val="0"/>
        <cfvo type="num" val="0.5"/>
        <cfvo type="num" val="1"/>
      </iconSet>
    </cfRule>
  </conditionalFormatting>
  <conditionalFormatting sqref="E31">
    <cfRule type="iconSet" priority="41">
      <iconSet iconSet="3Symbols2" showValue="0">
        <cfvo type="percent" val="0"/>
        <cfvo type="num" val="0.5"/>
        <cfvo type="num" val="1"/>
      </iconSet>
    </cfRule>
  </conditionalFormatting>
  <conditionalFormatting sqref="E8">
    <cfRule type="iconSet" priority="2">
      <iconSet iconSet="3Symbols2" showValue="0">
        <cfvo type="percent" val="0"/>
        <cfvo type="num" val="0.5"/>
        <cfvo type="num" val="1"/>
      </iconSet>
    </cfRule>
  </conditionalFormatting>
  <conditionalFormatting sqref="E9">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Completa</vt:lpstr>
      <vt:lpstr>Resumo</vt:lpstr>
      <vt:lpstr>Alteraçoes</vt:lpstr>
      <vt:lpstr>Parte1</vt:lpstr>
      <vt:lpstr>Parte2</vt:lpstr>
      <vt:lpstr>Parte3</vt:lpstr>
      <vt:lpstr>Parte4</vt:lpstr>
      <vt:lpstr>Parte5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Rosa Ribeiro</dc:creator>
  <cp:lastModifiedBy>CPD</cp:lastModifiedBy>
  <dcterms:created xsi:type="dcterms:W3CDTF">2020-03-26T15:58:02Z</dcterms:created>
  <dcterms:modified xsi:type="dcterms:W3CDTF">2020-05-08T18:09:54Z</dcterms:modified>
</cp:coreProperties>
</file>